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https://presanse-my.sharepoint.com/personal/j_decottignies_presanse_fr/Documents/Documents/im_oct_2024/"/>
    </mc:Choice>
  </mc:AlternateContent>
  <xr:revisionPtr revIDLastSave="0" documentId="8_{E0431FE6-4203-4194-BA09-890E938ABCFA}" xr6:coauthVersionLast="47" xr6:coauthVersionMax="47" xr10:uidLastSave="{00000000-0000-0000-0000-000000000000}"/>
  <bookViews>
    <workbookView xWindow="390" yWindow="390" windowWidth="21600" windowHeight="11385" activeTab="1" xr2:uid="{775A0BFC-05B0-4DAE-90A5-6BE8C3F8EA8E}"/>
  </bookViews>
  <sheets>
    <sheet name="Regles détaillées" sheetId="6" r:id="rId1"/>
    <sheet name="Règles générales" sheetId="5" r:id="rId2"/>
  </sheets>
  <definedNames>
    <definedName name="_xlnm._FilterDatabase" localSheetId="1" hidden="1">'Règles générales'!$A$17:$N$31</definedName>
    <definedName name="_ftn1" localSheetId="0">'Regles détaillées'!$B$16</definedName>
    <definedName name="_ftnref1" localSheetId="0">'Regles détaillées'!$B$5</definedName>
    <definedName name="_ftnref2" localSheetId="0">'Regles détaillées'!$B$6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8" i="5" l="1"/>
  <c r="G21" i="5"/>
  <c r="G31" i="5"/>
  <c r="G28" i="5"/>
  <c r="G29" i="5"/>
  <c r="G132" i="5"/>
  <c r="G131" i="5"/>
  <c r="G130" i="5"/>
  <c r="G128" i="5"/>
  <c r="G127" i="5"/>
  <c r="G126" i="5"/>
  <c r="G125" i="5"/>
  <c r="G124" i="5"/>
  <c r="G123" i="5"/>
  <c r="G121" i="5"/>
  <c r="G120" i="5"/>
  <c r="G119" i="5"/>
  <c r="G117" i="5"/>
  <c r="G116" i="5"/>
  <c r="G114" i="5"/>
  <c r="G113" i="5"/>
  <c r="G112" i="5"/>
  <c r="F488" i="6"/>
  <c r="F486" i="6"/>
  <c r="F483" i="6"/>
  <c r="F479" i="6"/>
  <c r="F476" i="6"/>
  <c r="F463" i="6"/>
  <c r="F471" i="6"/>
  <c r="F459" i="6"/>
  <c r="F452" i="6"/>
  <c r="F442" i="6"/>
  <c r="F439" i="6"/>
  <c r="F434" i="6"/>
  <c r="F428" i="6"/>
  <c r="F417" i="6"/>
  <c r="F413" i="6"/>
  <c r="F409" i="6"/>
  <c r="F404" i="6"/>
  <c r="G106" i="5"/>
  <c r="G94" i="5"/>
  <c r="G90" i="5"/>
  <c r="F392" i="6"/>
  <c r="G107" i="5" s="1"/>
  <c r="F388" i="6"/>
  <c r="F380" i="6"/>
  <c r="G105" i="5" s="1"/>
  <c r="F375" i="6"/>
  <c r="G103" i="5" s="1"/>
  <c r="F372" i="6"/>
  <c r="G102" i="5" s="1"/>
  <c r="F363" i="6"/>
  <c r="G101" i="5" s="1"/>
  <c r="F352" i="6"/>
  <c r="G99" i="5" s="1"/>
  <c r="G98" i="5" s="1"/>
  <c r="F344" i="6"/>
  <c r="G97" i="5" s="1"/>
  <c r="F341" i="6"/>
  <c r="G96" i="5" s="1"/>
  <c r="F338" i="6"/>
  <c r="F336" i="6"/>
  <c r="G93" i="5" s="1"/>
  <c r="F331" i="6"/>
  <c r="G92" i="5" s="1"/>
  <c r="F328" i="6"/>
  <c r="F323" i="6"/>
  <c r="G89" i="5" s="1"/>
  <c r="G82" i="5"/>
  <c r="F315" i="6"/>
  <c r="G85" i="5" s="1"/>
  <c r="G84" i="5" s="1"/>
  <c r="F307" i="6"/>
  <c r="G83" i="5" s="1"/>
  <c r="F299" i="6"/>
  <c r="F295" i="6"/>
  <c r="G81" i="5" s="1"/>
  <c r="F287" i="6"/>
  <c r="G80" i="5" s="1"/>
  <c r="F279" i="6"/>
  <c r="G78" i="5" s="1"/>
  <c r="F276" i="6"/>
  <c r="G77" i="5" s="1"/>
  <c r="F271" i="6"/>
  <c r="G76" i="5" s="1"/>
  <c r="F258" i="6"/>
  <c r="G72" i="5" s="1"/>
  <c r="F247" i="6"/>
  <c r="G71" i="5" s="1"/>
  <c r="F241" i="6"/>
  <c r="G70" i="5" s="1"/>
  <c r="F235" i="6"/>
  <c r="G69" i="5" s="1"/>
  <c r="F213" i="6"/>
  <c r="G68" i="5" s="1"/>
  <c r="F208" i="6"/>
  <c r="G67" i="5" s="1"/>
  <c r="F196" i="6"/>
  <c r="G65" i="5" s="1"/>
  <c r="F187" i="6"/>
  <c r="G64" i="5" s="1"/>
  <c r="F180" i="6"/>
  <c r="G63" i="5" s="1"/>
  <c r="F162" i="6"/>
  <c r="G61" i="5" s="1"/>
  <c r="F155" i="6"/>
  <c r="G60" i="5" s="1"/>
  <c r="F148" i="6"/>
  <c r="G59" i="5" s="1"/>
  <c r="F137" i="6"/>
  <c r="G57" i="5" s="1"/>
  <c r="F123" i="6"/>
  <c r="G56" i="5" s="1"/>
  <c r="F112" i="6"/>
  <c r="G54" i="5" s="1"/>
  <c r="F106" i="6"/>
  <c r="G53" i="5" s="1"/>
  <c r="F99" i="6"/>
  <c r="G52" i="5" s="1"/>
  <c r="F96" i="6"/>
  <c r="G51" i="5" s="1"/>
  <c r="F91" i="6"/>
  <c r="G50" i="5" s="1"/>
  <c r="G36" i="5"/>
  <c r="F18" i="6"/>
  <c r="G25" i="5"/>
  <c r="F80" i="6"/>
  <c r="G46" i="5" s="1"/>
  <c r="F60" i="6"/>
  <c r="F62" i="6" s="1"/>
  <c r="F63" i="6" s="1"/>
  <c r="G45" i="5" s="1"/>
  <c r="F52" i="6"/>
  <c r="G43" i="5" s="1"/>
  <c r="F39" i="6"/>
  <c r="G39" i="5" s="1"/>
  <c r="G35" i="5"/>
  <c r="G22" i="5"/>
  <c r="G23" i="5"/>
  <c r="G26" i="5"/>
  <c r="G75" i="5" l="1"/>
  <c r="G20" i="5"/>
  <c r="G37" i="5"/>
  <c r="G27" i="5"/>
  <c r="G129" i="5"/>
  <c r="G122" i="5"/>
  <c r="G118" i="5"/>
  <c r="G115" i="5"/>
  <c r="G111" i="5"/>
  <c r="G79" i="5"/>
  <c r="G30" i="5"/>
  <c r="G95" i="5"/>
  <c r="G88" i="5"/>
  <c r="G44" i="5"/>
  <c r="G104" i="5"/>
  <c r="G100" i="5"/>
  <c r="G91" i="5"/>
  <c r="G66" i="5"/>
  <c r="G62" i="5"/>
  <c r="G58" i="5"/>
  <c r="G55" i="5"/>
  <c r="G49" i="5"/>
  <c r="G24" i="5"/>
  <c r="G34" i="5"/>
</calcChain>
</file>

<file path=xl/sharedStrings.xml><?xml version="1.0" encoding="utf-8"?>
<sst xmlns="http://schemas.openxmlformats.org/spreadsheetml/2006/main" count="1297" uniqueCount="1229">
  <si>
    <t>Situation initiale</t>
  </si>
  <si>
    <t>Déploiement</t>
  </si>
  <si>
    <t>Règles de sécurité</t>
  </si>
  <si>
    <t>Prio</t>
  </si>
  <si>
    <t>Mesures</t>
  </si>
  <si>
    <t>% déjà en œuvre</t>
  </si>
  <si>
    <t>Reste à faire</t>
  </si>
  <si>
    <t>Date:</t>
  </si>
  <si>
    <t>Commentaires</t>
  </si>
  <si>
    <t>Réf.</t>
  </si>
  <si>
    <t>Thématique</t>
  </si>
  <si>
    <t>Moyens du SI</t>
  </si>
  <si>
    <t>Charge (j.h)</t>
  </si>
  <si>
    <t>Coût (k.Euros)</t>
  </si>
  <si>
    <t>% cible</t>
  </si>
  <si>
    <t>% atteint</t>
  </si>
  <si>
    <t>% att/cibl</t>
  </si>
  <si>
    <t>Répondre aux obligations légales</t>
  </si>
  <si>
    <t>1.1</t>
  </si>
  <si>
    <t>Respecter les principes de la protection des données à caractère personnel</t>
  </si>
  <si>
    <t>1.1.1</t>
  </si>
  <si>
    <t>Respecter les procédures préalables devant la CNIL</t>
  </si>
  <si>
    <t>1.1.2</t>
  </si>
  <si>
    <t>Sensibiliser le personnel aux enjeux concernant les données à caractère personnel</t>
  </si>
  <si>
    <t>1.1.3</t>
  </si>
  <si>
    <t>Respecter les droits des personnes</t>
  </si>
  <si>
    <t>1.2</t>
  </si>
  <si>
    <t>Respecter les règles d’échange et de partage de données de santé à caractère personnel</t>
  </si>
  <si>
    <t>1.2.1</t>
  </si>
  <si>
    <t>Informer l'usager et recueillir son consentement</t>
  </si>
  <si>
    <t>1.2.2</t>
  </si>
  <si>
    <t>Limiter l’accès aux données de santé à caractère personnel aux personnes participant à la prise en charge</t>
  </si>
  <si>
    <t>1.3</t>
  </si>
  <si>
    <t>Répondre aux obligations de conservation et de restitution des données</t>
  </si>
  <si>
    <t>1.3.1</t>
  </si>
  <si>
    <t>Fixer une durée de conservation des données à caractère personnel</t>
  </si>
  <si>
    <t>1.3.2</t>
  </si>
  <si>
    <t>Respecter les règles relatives à l’hébergement de données de santé à caractère personnel</t>
  </si>
  <si>
    <t>L'hébergeur de Données de Santé est agréé HDS.
Le prestataire de Gestion des Archives est également agréé HDS.</t>
  </si>
  <si>
    <t>1.4</t>
  </si>
  <si>
    <t>Veille réglementaire</t>
  </si>
  <si>
    <t>1.4.1</t>
  </si>
  <si>
    <t>Assurer une veille réglementaire des dispositions applicables à la structure en matière de sécurité des SI</t>
  </si>
  <si>
    <t>Promouvoir et organiser la sécurité</t>
  </si>
  <si>
    <t>2.1</t>
  </si>
  <si>
    <t>Définir une organisation pour la mise en œuvre de la SSI au sein de la structure</t>
  </si>
  <si>
    <t>2.1.1</t>
  </si>
  <si>
    <t>Identifier les acteurs de la politique de sécurité de la structure et leurs activités</t>
  </si>
  <si>
    <t>Avoir une PSSI validée par la direction</t>
  </si>
  <si>
    <t>2.1.2</t>
  </si>
  <si>
    <t>Formaliser les remonté d’information sur la sécurité à la direction</t>
  </si>
  <si>
    <t>Avoir un comité sécurité qui se réunit 4 fois par an</t>
  </si>
  <si>
    <t>Définir les indicateurs de la sécurité et un comité sécurité périodique</t>
  </si>
  <si>
    <t>2.2</t>
  </si>
  <si>
    <t>Faire connaître les principes essentiels de sécurité informatique</t>
  </si>
  <si>
    <t>2.2.1</t>
  </si>
  <si>
    <t>Sensibiliser, former et responsabiliser le personnel</t>
  </si>
  <si>
    <t>Une Charte informatique est disponible sur l'Intranet et un lien est indiqué aux nouveaux arrivants.
Une Charte dédié aux prestataires leur est remise et un formulaire d'accès VPN.
Un guide sur les bonnes pratiques de la sécurité est disponible sur L'Intranet.
Des sensibilisations au RGPD et à la sécurité sont réalisés.
Des Audits sur le Phishing et la sécurité sont effectués au moins une fois par an.
Un plan de formation est construit annuellement sur la base des besoins salariès.
Une formation / Information à l'environnement Informatique est réalisée au moment de l'arrivée du nouveau personnel et un guide est remis.</t>
  </si>
  <si>
    <t>2.2.2</t>
  </si>
  <si>
    <t>Décliner les règles du guide dans les procédures opérationnelles</t>
  </si>
  <si>
    <t>A l'arrivée le salarié est informé d'une charte informatique. 
Une attestation de prise de connaissance de la charte est remis et signée par le salarié.
Un guide sur la mise en œuvre de la carte CPS a été éléboré pour le service RH. Une personne du RH est dédiée à la gestion des cartes CPS.
Un programme d’intégration ou un parcours de mobilité est construit.
Une procédure d'attribution des droits et des profils est disponible pour l'accès au logiciel métier.
Une procèdure relative au départ du salarié est établie et mise en œuvre et respecte les exigences de la PSSI.</t>
  </si>
  <si>
    <t>Déclinaison de la PSSI dans les processus opérionnels du service</t>
  </si>
  <si>
    <t>Assurer la sécurité physique des Equipements Informatique du SI</t>
  </si>
  <si>
    <t>3.1</t>
  </si>
  <si>
    <t>Maîtriser l’accès aux équipements du SI qui sont nécessaires à l’activité de la structure et assurer leur protection physique</t>
  </si>
  <si>
    <t>Identifier et categoriser les locaux a risque</t>
  </si>
  <si>
    <t>3.1.1</t>
  </si>
  <si>
    <t>Assurer la protection physique des équipements informatiques d’infrastructure  du SI, qui contiennent des données sensibles</t>
  </si>
  <si>
    <t>Sécuriser les salles Serveurs : 
gestion conforme de salle serveur: gestion electrique (double alim, onduleur),
gestion thermique (clim)
gestion incendie detection avec extinction automatisée
controles d'accès nominatifs/badges
Simplicité : confier la gestion à des spécialistes</t>
  </si>
  <si>
    <t>Gestion en datacenter</t>
  </si>
  <si>
    <t>Avoir les datacenter dans les centres
gestion de PRA en réplication
sécuriser les salle informatiques dans les centres</t>
  </si>
  <si>
    <t>3.1.2</t>
  </si>
  <si>
    <t>Assurer la protection physique des postes de travail, qui contiennent des données sensibles</t>
  </si>
  <si>
    <t>chiffrement des disques des postes de travail
Politique de gestion des locaux avec limitation de l'accès des outil info au public</t>
  </si>
  <si>
    <t>systeme automatique d'effacement à distance</t>
  </si>
  <si>
    <t>3.1.3</t>
  </si>
  <si>
    <t>Assurer la protection physique des équipements amovibles qui contiennent des données sensibles (dont les données de santé à caractère personnel)</t>
  </si>
  <si>
    <t>Chiffrement des cle ou des équipement amovibles autorisés
Scan automatique d'équipement amovible</t>
  </si>
  <si>
    <t>autoriser certains matériels précis</t>
  </si>
  <si>
    <t>3.1.4</t>
  </si>
  <si>
    <t>Assurer la destruction de données lors du transfert de matériels informatiques</t>
  </si>
  <si>
    <t>politique de transfert ou recyclage des matériel informatique (inclus dans la politique de gestion des actifs) qui prend en compte le formatage, la desctruction des matériel en fonction du niveau de risques sur les données (certificat de destruction, )</t>
  </si>
  <si>
    <t>politique de transfert ou recyclage incluant X formatage avant réattribution matériel et destruction définitive des disques sensibles</t>
  </si>
  <si>
    <t>Protéger les infrastructure Informatiques du SI</t>
  </si>
  <si>
    <t>4.1</t>
  </si>
  <si>
    <t>Maîtriser le parc informatique</t>
  </si>
  <si>
    <t>4.1.1</t>
  </si>
  <si>
    <t>Identifier physiquement chaque équipement informatique ou dispositif médical connecté détenu par la structure</t>
  </si>
  <si>
    <t xml:space="preserve">inventorier le  matériel dans un fichier :1 Nom et description de l'équipement , 2 Numéro de série, 3 Localisation physique(bureau,DC,Salle Serveur,Baie Bassage, TAD)et Localisation, 5 Date d'acquisition , 6 Responsable ou propriétaire , 7 Config Materielle et logicielle, 8 Date de fin de vie prévue </t>
  </si>
  <si>
    <t>GLPI(Opensource), PDQ Inventory, RMM</t>
  </si>
  <si>
    <t>4.1.2</t>
  </si>
  <si>
    <t>Identifier les composants logiciels du SI</t>
  </si>
  <si>
    <t>Ekialis, PDQ Deploy, SentinelOne EDR,Wazuh SIEM(Opensource)</t>
  </si>
  <si>
    <t>4.1.3</t>
  </si>
  <si>
    <t>Identifier les services d'infrastructure du SI</t>
  </si>
  <si>
    <t>Lister les différents services, et description du mode de fonctionnement du SI</t>
  </si>
  <si>
    <t>4.1.4</t>
  </si>
  <si>
    <t>Vérifier régulièrement la complétude du recensement et les licences</t>
  </si>
  <si>
    <t>M365 Planificateur, Outlook, GLPI(OpenSource)</t>
  </si>
  <si>
    <t>4.1.5</t>
  </si>
  <si>
    <t>Documenter le SI</t>
  </si>
  <si>
    <t xml:space="preserve">GED ou Wiki dans chaque projet </t>
  </si>
  <si>
    <t>Mise à jour de la documentation à chaque intégration et périodique,</t>
  </si>
  <si>
    <t>Déplacer la documentation en dehors du SI</t>
  </si>
  <si>
    <t>Mconfluence, Xwiki, sharepoint, Ageval</t>
  </si>
  <si>
    <t>4.2</t>
  </si>
  <si>
    <t>Gérer le réseau local</t>
  </si>
  <si>
    <t>4.2.1</t>
  </si>
  <si>
    <t>Identifier ou authentifier chaque équipement (informatique…) connecté au SI</t>
  </si>
  <si>
    <t>Recensement des équipements connectés au réseau(voir 4.1.1)</t>
  </si>
  <si>
    <t>Mettre en place du 802.1x wifi et filaire(à minima par @MAC) ,  gestion MDM des smarphones, utiliser des certificats signés pour l'accès aux équipements , désactiver les protocoles non nécessaires, accès Radius aux équipements</t>
  </si>
  <si>
    <t>Gestion des identités IAM, tracabilité (voir point tracabilité des accès)</t>
  </si>
  <si>
    <t>GLPI, Pdq Inventory, NPS (Radius)</t>
  </si>
  <si>
    <t>4.2.2</t>
  </si>
  <si>
    <t>Cloisonner les réseaux selon les besoins de sécurité</t>
  </si>
  <si>
    <t>Recensement de tous les réseaux , documentation et diagramme de flux</t>
  </si>
  <si>
    <t>segmentation en réseaux virtuels, cloisement wifi/réseau/réseau imprimante/matériel médical,Management,cloisement des réseaux entres centres</t>
  </si>
  <si>
    <t>Network Access Control(Isolement des équipements en fonction des critères souhaités,Ex: version AV, Version OS, cle de register)), identification et autorisation de l'accès au réseau des matériel avec un certain nombre de prérequis</t>
  </si>
  <si>
    <t>4.3</t>
  </si>
  <si>
    <t>Gérer la connexion Internet</t>
  </si>
  <si>
    <t>4.3.1</t>
  </si>
  <si>
    <t xml:space="preserve">Sécuriser la connexion Internet </t>
  </si>
  <si>
    <t>Pare-feu Périmétrique entre le réseau interne et Internet ,règles strictes pour limiter le trafic(blocage protocoles et ports non utilisés), VPN SSL et IPSEC, filtrage Antispam avec scan des Pj</t>
  </si>
  <si>
    <t xml:space="preserve"> Filtrage de contenu (AV,IPS,Web,App,SSL,DNS) sur le parefeu périmétrique, MFA sur le VPN SSL et ressources cloud Extérieures, Filtrage Antispam avec analyse des Url, Campagnes de phishing et formation,</t>
  </si>
  <si>
    <t>Parefeu en lieu et place des switchs n3 sur les sites distants(avec filtrage d'application),Network Detect and Response, ZTNA, Bastion(pour les prestataires)</t>
  </si>
  <si>
    <t>Bastion Guacamole(Opensource), Bastion Wallix, NDR Security Onion(Opensource), NDR Vectra, NDR Darktrace, MFA Microsoft, MFA thales</t>
  </si>
  <si>
    <t>4.3.2</t>
  </si>
  <si>
    <t xml:space="preserve">Limiter les accès Internet en conformité avec la Charte d’Utilisation des Ressources Informatiques </t>
  </si>
  <si>
    <t>avoir une charte informatique</t>
  </si>
  <si>
    <t>avoir la trace de la signature de la charte par l'ensemble des collaborateurs</t>
  </si>
  <si>
    <t>Sessions de Formation et Campagnes de Sensibilisation,Mécanismes de Contrôle et sanctions</t>
  </si>
  <si>
    <t>4.3.3</t>
  </si>
  <si>
    <t xml:space="preserve">Conserver une trace des connexions Internet </t>
  </si>
  <si>
    <t>Configurer les pare-feux pour enregistrer les connexions entrantes et sortantes</t>
  </si>
  <si>
    <t>Configuration Syslog de tous les équipements actifs vers SIEM, conservation des logs pendanty 1 an</t>
  </si>
  <si>
    <t>Network Detect and Response et SIEM pour surveiller les activités suspectes, Analyse des Equipes SOC (interne ou externe)</t>
  </si>
  <si>
    <t xml:space="preserve"> NDR Security Onion(Opensource), NDR Vectra, NDR Darktrace, SIEM Wazuh, SIEM Sequoia</t>
  </si>
  <si>
    <t>4.4</t>
  </si>
  <si>
    <t>Gérer les connexions sans fil</t>
  </si>
  <si>
    <t>4.4.1</t>
  </si>
  <si>
    <t>Sécuriser la mise en place d’un point d’accès Wifi</t>
  </si>
  <si>
    <t>chiffrement WPA 3 ou WPA2(AES) minimum, cloisonnement Vlan des réseaux wifi, hardenning du filtrage sur wifi Invité</t>
  </si>
  <si>
    <t>contrôleur de bornes wifi qui centralise toutes les bornes wifi avec mises à jour automatique, Authentification Radius pour le management</t>
  </si>
  <si>
    <t>Portail captif pour wifi Invités, authentification 802.1x en interne, supervision et audit, Nac isolation</t>
  </si>
  <si>
    <t>Dépend du fournisseur Wifi, Ucopia</t>
  </si>
  <si>
    <t>4.4.2</t>
  </si>
  <si>
    <t>Assurer l’exploitation d’un point d’accès Wifi</t>
  </si>
  <si>
    <t>Vérification des mises à jour firmware</t>
  </si>
  <si>
    <t>Mise à jour automatique des firmwares</t>
  </si>
  <si>
    <t>Détection du trafic suspect,Analyse des rapports, NDR</t>
  </si>
  <si>
    <t xml:space="preserve"> NDR Security Onion(Opensource), NDR Vectra, NDR Darktrace</t>
  </si>
  <si>
    <t>4.4.3</t>
  </si>
  <si>
    <t>Sécuriser la mise en place d’un point d’accès Wifi "invité"</t>
  </si>
  <si>
    <t>limiter l'accès au wifi (par mot de passe)
segmentation du réseau avec le reseau interne</t>
  </si>
  <si>
    <t xml:space="preserve">
segmentation du réseau avec le reseau interne</t>
  </si>
  <si>
    <t>sécuriser  l'accès au wifi invité par portail captif</t>
  </si>
  <si>
    <t>4.5</t>
  </si>
  <si>
    <t>Protéger l’accès aux systèmes</t>
  </si>
  <si>
    <t>4.5.1</t>
  </si>
  <si>
    <t>Gérer les mots de passe pour qu’ils présentent une robustesse appropriée</t>
  </si>
  <si>
    <t>Stratégie de changement de mot de passe des utilisateurs(12 caractères,complexité, 90J,historisation à 12)</t>
  </si>
  <si>
    <t>Stratégie de changement de mot de passe des comptes de services(30 caractères ou gMSA), et des comptes à privilèges(30 caractères), forcer NTLMv2 avec Refus LM et NTLM, LDAPS, chiffrement des communications, blindage kerberos</t>
  </si>
  <si>
    <t>Audit AD réguliers(PingCastle,Purple Knight,AD Assesment), MFA pour utilisateurs et administrateurs dans toutes les connexions, formation interne,</t>
  </si>
  <si>
    <t>GPO, Intune, gMSA,PingCastle,PurpleKnight,MFA,SentinelOne ITDR AD Protection</t>
  </si>
  <si>
    <t>4.5.2</t>
  </si>
  <si>
    <t>Verrouiller les postes de travail</t>
  </si>
  <si>
    <t>charte décrivant les regles de deconnexion / verrouillage</t>
  </si>
  <si>
    <t xml:space="preserve">Stratégie de verrouillage des postes et serveurs avec authentification à la sortie de veille,Sensibilisation et formation des salariés, </t>
  </si>
  <si>
    <t>Audit et sanction</t>
  </si>
  <si>
    <t>GPO, Intune</t>
  </si>
  <si>
    <t>4.5.3</t>
  </si>
  <si>
    <t>Assurer la protection logique des équipements informatiques</t>
  </si>
  <si>
    <t>Antivirus,Mises à jour Microsoft, LAPS, chiffrement des disques locaux et USB, Parefeu Logiciel, pas de droit admin aux utilisateurs</t>
  </si>
  <si>
    <t>Endpoint Detect and Response, Mises à jour logiciels en automatique, formation des salariés</t>
  </si>
  <si>
    <t>ITDR, NDR, SIEM,SOAR, Audit de sécurité, Plan de réponse aux incidents, Plan de reprise d'Activité, modèle de sécurité AD Tiers, Administration Just In Time , réduction des privilèges</t>
  </si>
  <si>
    <t>GPO, Intune,EDR/XDR SentinelOne,ITDR(gestion des identités)SentinelOne, SIEM Wazuh(Opensource), SIEM Sequoia, NDR Security Onion(Opensource), NDR Vectra, NDR Darktrace</t>
  </si>
  <si>
    <t>4.5.4</t>
  </si>
  <si>
    <t>Vérifier l’authenticité des logiciels</t>
  </si>
  <si>
    <t>Procédures de vérification, enelever les droits administrateurs aux utilisateurs</t>
  </si>
  <si>
    <t>Contrôle automatique des installations de nouveaux logiciels,mettre à disposition un catalogue d'outils autorisés installables à distance,Sensibilisation et formation, mise en place d'un protocole de demande d'installation et de qualification  de la demande par le service sécurité</t>
  </si>
  <si>
    <t>PDQ Inventory,GPO, Intune</t>
  </si>
  <si>
    <t>4.5.5</t>
  </si>
  <si>
    <t>Procéder à une mise à niveau régulière des moyens informatiques</t>
  </si>
  <si>
    <t>revue annuelle des habilitations, revue annuelle des équipements actifs, Evaluation planifiées des mises à niveau nécessaires</t>
  </si>
  <si>
    <t>Mises à jour des OS ,logiciels manuellement,Sensibilisation et formation</t>
  </si>
  <si>
    <t>Mises à jour des OS &amp; logiciels en automatique, mises à jour matérielles, surveillance et audit, Gestion des incidents</t>
  </si>
  <si>
    <t>PDQ Inventory &amp; Deploy,GPO, Intune</t>
  </si>
  <si>
    <t>4.5.6</t>
  </si>
  <si>
    <t>Assurer la protection logique des supports informatiques et équipements mobiles qui contiennent des données sensibles</t>
  </si>
  <si>
    <t>chiffrement des disques locaux et USB</t>
  </si>
  <si>
    <t>Contrôle et gestion d'accès, Sauvegarde des données et test de restauration,,Sensibilisation et formation</t>
  </si>
  <si>
    <t>Gestion des incidents,Audit et sanction</t>
  </si>
  <si>
    <t>EDR,GPO, Intune</t>
  </si>
  <si>
    <t>Maîtriser les accès aux informations</t>
  </si>
  <si>
    <t>5.1</t>
  </si>
  <si>
    <t>Accorder les accès aux informations aux seules personnes dûment autorisées</t>
  </si>
  <si>
    <t>5.1.1</t>
  </si>
  <si>
    <t>Formaliser des règles d’accès aux informations</t>
  </si>
  <si>
    <t xml:space="preserve">Formaliser une politique de gestion des accès incluant les comptes de services
Compte d'accès nominatif
Garantir l'interdiction de comptes génériques
</t>
  </si>
  <si>
    <t>Compte d'accès unifié SSO</t>
  </si>
  <si>
    <t xml:space="preserve">IAM / SCIM : centralisation des identités et potentiellement automatisation de la création des accès </t>
  </si>
  <si>
    <t>5.1.2</t>
  </si>
  <si>
    <t>Gérer les accès aux informations</t>
  </si>
  <si>
    <t>Gestion des droits d'accès par profil
Formaliser la matrice des habilitations des données sensibles / comptes à privilèges</t>
  </si>
  <si>
    <t>Formaliser la matrice des habilitations pour toutes les application/services</t>
  </si>
  <si>
    <t>5.1.3</t>
  </si>
  <si>
    <t>Contrôler régulièrement les droits d’accès</t>
  </si>
  <si>
    <t>Revue des comptes et des habilitations</t>
  </si>
  <si>
    <t>IAM
Audits sur les élévations de privilèges</t>
  </si>
  <si>
    <t>outil de gouvernance des accès au données (Varonis  ?)
SIEM</t>
  </si>
  <si>
    <t>5.2</t>
  </si>
  <si>
    <t>Adopter les bonnes pratiques en matière d’authentification des utilisateurs</t>
  </si>
  <si>
    <t>5.2.1</t>
  </si>
  <si>
    <t>Créer des comptes qui respectent les bons usages</t>
  </si>
  <si>
    <t>Dissocier les comptes admins des comptes utilisateurs (moindre privilège)
Les comptes administrateurs sont préfixés pour les distinguer</t>
  </si>
  <si>
    <t>Authentification multifacteur dés que possible</t>
  </si>
  <si>
    <t xml:space="preserve">mise en place AD tiers </t>
  </si>
  <si>
    <t>5.2.2</t>
  </si>
  <si>
    <t>Utiliser les dispositifs d’authentification en respectant les consignes de sécurité</t>
  </si>
  <si>
    <t>Ne pas partager ou divulger son mot de passe
Strat de mot de passe et de mise à jour (politique de gestion des mots de passe).</t>
  </si>
  <si>
    <t>filtrage geographique des connexions (FR-BE)</t>
  </si>
  <si>
    <t>5.2.3</t>
  </si>
  <si>
    <t>Protéger les comptes contre les tentatives d’usurpation d’identité</t>
  </si>
  <si>
    <t>Verrouillage des comptes après 3 tentatives erronées</t>
  </si>
  <si>
    <t>Revue sécurité des tentative erronnées</t>
  </si>
  <si>
    <t>Alerte de sécurité des echecs de tentative de MFA</t>
  </si>
  <si>
    <t>5.2.4</t>
  </si>
  <si>
    <t>Protection des comptes administrateurs techniques par défaut</t>
  </si>
  <si>
    <t xml:space="preserve">Utiliser un gestionnaire de mot de passe
Politique de mot de passe spécifique pour les comptes admins techniques (PSO)
Compte admin de domaine ne doit pas être utilisé
</t>
  </si>
  <si>
    <t>le gestionnaire de mdp permet de gerer les droits d'accès
LAPS
GMSA : mot de passe pour les comptes de services</t>
  </si>
  <si>
    <t>Le gestionnaire dispose d'un mode bris de glace pour certains comptes et alerte le RSSI en cas de divulgation
Bastion
Ad Tiers</t>
  </si>
  <si>
    <t>5.3</t>
  </si>
  <si>
    <t>Lutter contre les accès non autorisés</t>
  </si>
  <si>
    <t>5.3.1</t>
  </si>
  <si>
    <t>Utiliser des moyens garantissant la sécurité des échanges</t>
  </si>
  <si>
    <t xml:space="preserve">respect du niveau normal des point 5.1 et 5.2
Crypter les echanges sur les réseaux publics SSL/MSS
Desactiver les protocoles de communication obsolètes(TLS, Telnet,…) </t>
  </si>
  <si>
    <t>Utilisation du LDAPS (ldap sécurisé)
Chiffrer les échanges issus des équipements (certificat sur les imprimantes, NAS, Switch)
mettre en œuvre un système d'authentification sur les systèmes d'impression (badge, code)</t>
  </si>
  <si>
    <t>Acquérir des Equipements, Logiciels et services qui préservent la sécurité du SI</t>
  </si>
  <si>
    <t>6.1</t>
  </si>
  <si>
    <t xml:space="preserve">Mettre en œuvre des prestations de télésurveillance, télémaintenance ou téléassistance  </t>
  </si>
  <si>
    <t>6.1.1</t>
  </si>
  <si>
    <t>Encadrer la prestation par un contrat conforme aux règles du guide pratique PGSSI-Règles d’intervention à distance</t>
  </si>
  <si>
    <t>Le prestataire doit présenter son Plan d'Assurance Qualité et une convention de service doit être mise en place
L'accès au SI par le prestataire doit se faire par VPN via un compte réservé à cet effet</t>
  </si>
  <si>
    <t xml:space="preserve">Tous les accès doivent faire l'objet de log permettant le cas échéant d'analyse les connexions et actions du prestataire.
Mettre en place du MFA pour les connexions VPN
</t>
  </si>
  <si>
    <t>6.1.2</t>
  </si>
  <si>
    <t>Mettre en œuvre des dispositions techniques de sécurité spécifiques dans le SI</t>
  </si>
  <si>
    <t>La connexion avec des droits d'administation doit se faire par l'intermédiaire d'une demande spécifique sur un temps limité (Administration Just in time (ex: Lithnet Access Manager))</t>
  </si>
  <si>
    <t>Mettre en place un bastion de connexion
Un SIEM permet la traçabilité des connexions</t>
  </si>
  <si>
    <t>6.2</t>
  </si>
  <si>
    <t>Acquérir des dispositifs connectés</t>
  </si>
  <si>
    <t>6.2.1</t>
  </si>
  <si>
    <t>Demander aux industriels et fournisseurs un engagement de conformité au guide pratique PGSSI-Dispositifs connectés</t>
  </si>
  <si>
    <t>Insérer dans tous les contrats des clauses sur la maintenance, l'administration des solutions et le respect du guide</t>
  </si>
  <si>
    <t>6.2.2</t>
  </si>
  <si>
    <t>Obtenir un accès aux documentations requises par le guide pratique PGSSI-Dispositifs connectés</t>
  </si>
  <si>
    <t>Demander la documentation sur les clauses de sécurité</t>
  </si>
  <si>
    <t>6.2.3</t>
  </si>
  <si>
    <t>Identifier les solutions de réversibilité permettant une reprise des données</t>
  </si>
  <si>
    <t>Insérer dans le contrat des clauses de réversibilité</t>
  </si>
  <si>
    <t>6.3</t>
  </si>
  <si>
    <t>Acquérir des progiciels « sur étagère »</t>
  </si>
  <si>
    <t>6.3.1</t>
  </si>
  <si>
    <t>Demander aux industriels et fournisseurs un engagement de conformité au guide pratique « Accès Tiers » en cas d’applicabilité</t>
  </si>
  <si>
    <t>S'assurer que le prestataire réponde aux exigences de la PGSSI-S et que la méthode d'authentification soit suffisamment robuste</t>
  </si>
  <si>
    <t>6.3.2</t>
  </si>
  <si>
    <t>Vérifier les fonctionnalités d’authentification et de gestion des droits au regard de la PSSI</t>
  </si>
  <si>
    <t>Les progiciels devront s'authentifier par l'intermédiaire de l'active directory et si possible via SSO</t>
  </si>
  <si>
    <t>6.4</t>
  </si>
  <si>
    <t>Acquérir des équipements informatiques</t>
  </si>
  <si>
    <t>6.4.1</t>
  </si>
  <si>
    <t>Demander aux industriels et fournisseurs un engagement de conformité au guide pratique destruction de données lors de transfert de matériels informatiques</t>
  </si>
  <si>
    <t>Ajouter au contrat des clauses la destruction de données et le fournisseur doit s'engager à fournir un certificat de destruction</t>
  </si>
  <si>
    <t>6.5</t>
  </si>
  <si>
    <t>Encadrer les développements spécifiques</t>
  </si>
  <si>
    <t>6.5.1</t>
  </si>
  <si>
    <t>Intégrer la SSI dans les cahiers des charges</t>
  </si>
  <si>
    <t>La sécurité des SI doit être intégrée dans les clauses de sélections des cahiers des charges</t>
  </si>
  <si>
    <t>6.5.2</t>
  </si>
  <si>
    <t>Valider les nouveaux composants du SI avant leur mise en production</t>
  </si>
  <si>
    <t>Toute mise à jour / évolution doit faire l'objet d'une analyse de risque
Le suivi des évolutions (change) et la procédure de mise à jour doivent être tracés</t>
  </si>
  <si>
    <t>6.5.3</t>
  </si>
  <si>
    <t>Assurer la formation aux nouveaux composants du SI</t>
  </si>
  <si>
    <t>Assurer un plan de formation du personnel du service informatique pour être en mesure d'en assurer son exploitation</t>
  </si>
  <si>
    <t>6.6</t>
  </si>
  <si>
    <t>Définir l’objet des prestations et les limites d’engagement dans les relations contractuelles avec des tiers fournisseurs de service</t>
  </si>
  <si>
    <t>6.6.1</t>
  </si>
  <si>
    <t xml:space="preserve">Définir précisément dans le contrat le contenu des prestations confiées au tiers fournisseur de service pour répondre aux obligations de sécurité </t>
  </si>
  <si>
    <t>Le contrat doit intégrer des clauses de sécurité précises (cf détail PGSSI-S)</t>
  </si>
  <si>
    <t>6.6.2</t>
  </si>
  <si>
    <t>S’assurer de la capacité de restitution des données de santé à caractère personnel sous une forme réutilisable par la structure</t>
  </si>
  <si>
    <t>Intégrer des clauses de réversibilité dans tous les contrats (cf détail PGSSI-S)</t>
  </si>
  <si>
    <t>6.6.3</t>
  </si>
  <si>
    <t>Clauses de sécurité en cas d’externalisation de la destruction des données</t>
  </si>
  <si>
    <t>Limiter la survenue et les conséquences d’incidents de sécurité</t>
  </si>
  <si>
    <t>7.1</t>
  </si>
  <si>
    <t>Vérifier le niveau de sécurité des moyens informatiques</t>
  </si>
  <si>
    <t>7.1.1</t>
  </si>
  <si>
    <t>Procéder à un contrôle régulier au minimum annuel de la bonne mise en œuvre des règles de sécurité de la PSSI</t>
  </si>
  <si>
    <t>S'assurer du respect de la Politique de sécurité quotidiennement</t>
  </si>
  <si>
    <t>Revue annuelle des habilitations</t>
  </si>
  <si>
    <t>7.1.2</t>
  </si>
  <si>
    <t>Procéder à un audit régulier des vulnérabilités du SI</t>
  </si>
  <si>
    <t>Faire au moins un audit de sécurité tous les ans</t>
  </si>
  <si>
    <t>Des audits de sécurité doivent être réalisés régulièrement tant sur les applications (pentest) que sur l'infrastructure
Pour les applications hébergées en mode SAAS, s'assurer que ces audits sont réalisés</t>
  </si>
  <si>
    <t>7.1.3</t>
  </si>
  <si>
    <t>Assurer un suivi de la disponibilité des ressources informatiques</t>
  </si>
  <si>
    <t>Mettre un outil de supervision
Réaliser un suivi des indicateurs de disponibilité</t>
  </si>
  <si>
    <t>7.2</t>
  </si>
  <si>
    <t>Conserver les traces informatiques</t>
  </si>
  <si>
    <t>7.2.1</t>
  </si>
  <si>
    <t>Tracer spécifiquement les actions réalisées sur les données de santé à caractère personnel</t>
  </si>
  <si>
    <t>S'assurer que la traçabilité des événements dans le logiciel métier est réalisée par l'éditeur</t>
  </si>
  <si>
    <t>Mettre en place un SIEM</t>
  </si>
  <si>
    <t>7.2.2</t>
  </si>
  <si>
    <t>Tracer les évènements informatiques</t>
  </si>
  <si>
    <t>Mettre en place un SIEM
Ouverture d'un ticket suite à événement et suivi plan d'action</t>
  </si>
  <si>
    <t>7.3</t>
  </si>
  <si>
    <t>Faire face à un incident de sécurité</t>
  </si>
  <si>
    <t>7.3.1</t>
  </si>
  <si>
    <t>Anticiper la survenue d’un incident de sécurité</t>
  </si>
  <si>
    <t>Avoir une procédure en cas de détection d'événement de sécurité avec déclenchement d'une gestion de crise si nécessaire</t>
  </si>
  <si>
    <t>7.3.2</t>
  </si>
  <si>
    <t>Détecter un incident de sécurité</t>
  </si>
  <si>
    <t>Des outils de sécurité et de remontées d'alerte doivent être mis en place (Supervision, SIEM)</t>
  </si>
  <si>
    <t>Faire appel à un Security Operation Center (SOC)</t>
  </si>
  <si>
    <t>7.3.3</t>
  </si>
  <si>
    <t>Prendre les mesures pour gérer les incidents de sécurité</t>
  </si>
  <si>
    <t>Se préparer à l'organisation d'une cellule de crise et gestion d'incidents</t>
  </si>
  <si>
    <t>Mettre en place une démarche d'amélioration continue sur les Incidents de sécurité (RETEX systématique)</t>
  </si>
  <si>
    <t>7.4</t>
  </si>
  <si>
    <t>Sauvegarder les données</t>
  </si>
  <si>
    <t>7.4.1</t>
  </si>
  <si>
    <t>Organisation et Plan de sauvegarde</t>
  </si>
  <si>
    <t>Avoir un plan de sauvegarde détaillé et documenté. Des tests de restauration son nécessaires</t>
  </si>
  <si>
    <t>7.4.2</t>
  </si>
  <si>
    <t>Règles techniques pour la sauvegarde des serveurs</t>
  </si>
  <si>
    <t>Les sauvegardes sont vérifiées régulièrement</t>
  </si>
  <si>
    <t>Une journalisation des sauvegarde est effectuée.
Une traçabilité des incidents de sauvegarde est effectivement</t>
  </si>
  <si>
    <t>7.4.3</t>
  </si>
  <si>
    <t>Règles techniques pour la sauvegarde des postes de travail</t>
  </si>
  <si>
    <t>Si un stockage centralisé (redirection) est proposé, la sauvegarde des postes de travail n'est pas nécessaire</t>
  </si>
  <si>
    <t>7.4.4</t>
  </si>
  <si>
    <t>Règles techniques générales pour la sauvegarde</t>
  </si>
  <si>
    <t>Chaque matériel de sauvegarde doit faire l'objet d'un contrat de maintenance et de support actif.
Chaque support de sauvegarde doit être identifié</t>
  </si>
  <si>
    <t>La destructuration des supports de sauvegarde doit être réalisée physiquement
Respecter la règle du 3-2-1 : 3 copies des données sur 2 médias différents dont 1 hors ligne (externalisé)</t>
  </si>
  <si>
    <t>7.4.5</t>
  </si>
  <si>
    <t>Règles relatives à la restauration et au contrôle des sauvegardes</t>
  </si>
  <si>
    <t>Des tests de restauration sont menés de manière régulière.
Une fréquence de test annuelle est recommandée</t>
  </si>
  <si>
    <t>Une fréquence de test mensuelle est recommandée</t>
  </si>
  <si>
    <t>Un test de restauration de tous les serveurs doit se faire annuellement</t>
  </si>
  <si>
    <t>7.4.6</t>
  </si>
  <si>
    <t>Règles relatives aux contrats d’externalisation des sauvegardes</t>
  </si>
  <si>
    <t>L'externalisation des sauvegardes ne doit être réalisée que via un prestataire HDS</t>
  </si>
  <si>
    <t>7.5</t>
  </si>
  <si>
    <t>Mettre en place un Plan de Continuité Informatique</t>
  </si>
  <si>
    <t>7.5.1</t>
  </si>
  <si>
    <t>Définir l’organisation nécessaire au Plan de Continuité Informatique</t>
  </si>
  <si>
    <t>S'assurer que le niveau de service attendu par la direction générale est en adéquation avec les mesures mises en place dans le plan de continuité informatique</t>
  </si>
  <si>
    <t>7.5.2</t>
  </si>
  <si>
    <t>Elaborer le Plan de Continuité Informatique</t>
  </si>
  <si>
    <t>Définir et documenter un plan de continuité d'activité</t>
  </si>
  <si>
    <t>7.5.3</t>
  </si>
  <si>
    <t>Tester le Plan de Continuité Informatique</t>
  </si>
  <si>
    <t>Le PCA doit être testé régulièrement pour s'assurer de son efficacité</t>
  </si>
  <si>
    <t>Thémes</t>
  </si>
  <si>
    <t>Exigences</t>
  </si>
  <si>
    <t xml:space="preserve">mesures </t>
  </si>
  <si>
    <t>commentaire</t>
  </si>
  <si>
    <t>%</t>
  </si>
  <si>
    <t>Thématique 1 :	Répondre aux obligations légales</t>
  </si>
  <si>
    <t xml:space="preserve">L’objet de ce chapitre est de faciliter la compréhension de la réglementation applicable en apportant un éclairage sur les exigences et les règles de mise en œuvre qui en découlent.
Toutefois, l’exemple de formulation proposé ne dresse pas de recensement exhaustif de toutes les obligations, dont certaines sont forcément spécifiques au contexte de la structure. Il est de la responsabilité de chaque structure d’identifier les obligations propres à son activité, de suivre les évolutions normatives afférentes et de les traduire dans les règles de sécurité qu’elle met en œuvre. </t>
  </si>
  <si>
    <r>
      <t xml:space="preserve">La loi n°78-17 du 6 janvier 1978 modifiée relative à l'informatique, aux fichiers et aux libertés définit les principes à respecter lors de la collecte, du traitement et de la conservation des données à caractère personnel.
Ces principes sont au nombre de cinq :
-  </t>
    </r>
    <r>
      <rPr>
        <b/>
        <sz val="12"/>
        <color theme="1"/>
        <rFont val="Calibri"/>
        <family val="2"/>
        <scheme val="minor"/>
      </rPr>
      <t>la finalité du traitement</t>
    </r>
    <r>
      <rPr>
        <sz val="12"/>
        <color theme="1"/>
        <rFont val="Calibri"/>
        <family val="2"/>
        <scheme val="minor"/>
      </rPr>
      <t xml:space="preserve">
Les données à caractère personnel ne peuvent être collectées et traitées que pour une finalité déterminée, explicite et légitime. Elles ne peuvent être utilisées de manière incompatible avec cette finalité. Le détournement de finalité peut être  sanctionné pénalement.
 </t>
    </r>
    <r>
      <rPr>
        <b/>
        <sz val="12"/>
        <color theme="1"/>
        <rFont val="Calibri"/>
        <family val="2"/>
        <scheme val="minor"/>
      </rPr>
      <t>-   la pertinence et la proportionnalité des données</t>
    </r>
    <r>
      <rPr>
        <sz val="12"/>
        <color theme="1"/>
        <rFont val="Calibri"/>
        <family val="2"/>
        <scheme val="minor"/>
      </rPr>
      <t xml:space="preserve">
Les données collectées et traitées doivent être adéquates, pertinentes et non excessives au regard de la finalité poursuivie.
Certaines catégories de données font l’objet d’une protection légale particulière, notamment les données identifiées comme « sensibles  » dont font partie les données de santé à caractère personnel (art. 8).
-</t>
    </r>
    <r>
      <rPr>
        <b/>
        <sz val="12"/>
        <color theme="1"/>
        <rFont val="Calibri"/>
        <family val="2"/>
        <scheme val="minor"/>
      </rPr>
      <t xml:space="preserve"> la conservation limitée des données
</t>
    </r>
    <r>
      <rPr>
        <sz val="12"/>
        <color theme="1"/>
        <rFont val="Calibri"/>
        <family val="2"/>
        <scheme val="minor"/>
      </rPr>
      <t>Les données ne peuvent être conservées dans les fichiers au-delà de la durée nécessaire à la réalisation de la finalité poursuivie.
-la sécurité et la confidentialité des données</t>
    </r>
  </si>
  <si>
    <t>1.1.1.1
1.1.1.2</t>
  </si>
  <si>
    <t>La mise en œuvre de toute nouvelle fonctionnalité (i.e. nouvelle application, nouvelle fonctionnalité d’une application existante…) doit être analysée pour déterminer si elle nécessite une modification de la déclaration ou de la demande d’autorisation  de la structure.
Le cas échéant, la déclaration ou la demande d’autorisation de la structure doit être mise à jour  pour intégrer cette évolution des traitements de données à caractère personnel mise en œuvre par la structure.
La déclaration ou la demande d’autorisation de la structure doit être régulièrement  revue pour vérifier qu’elle décrit correctement les traitements de données à caractère personnel mis en œuvre au sein de la structure.
Le cas échéant, la déclaration ou la demande d’autorisation doit être mise à jour pour refléter l’ensemble des traitements de données à caractère personnel.</t>
  </si>
  <si>
    <t>Lors de la première mise en œuvre de la PSSI, la règle 1.1.1.2 doit être mise en application immédiatement afin de s’assurer que l’ensemble des traitements existants a fait l’objet des formalités préalables adaptées aux caractéristiques du traitement.</t>
  </si>
  <si>
    <t>1.1.2.1
1.1.2.2
1.1.2.3</t>
  </si>
  <si>
    <t xml:space="preserve">Toute personne amenée à avoir accès à des données à caractère personnel doit être sensibilisée à la protection de ces données et en particulier à leur confidentialité. Cette sensibilisation doit intervenir dans les 6 mois de la prise de fonction de la personne et peut être rafraichie régulièrement par des « piqures de rappel ».
L’ensemble du personnel doit être informé de la collecte de traces, par le SI, de tout accès à des données à caractère personnel et de la possible mise en œuvre de contrôles a posteriori sur les accès tracés et sur leur bien fondé.
Toute personne en charge de l’achat des applications, de la définition du paramétrage des applications et/ou de la définition des spécifications fonctionnelles des applications doit être sensibilisée aux notions de pertinence et de proportionnalité des données pour qu’elle pense à limiter les données collectées aux données strictement nécessaires aux traitements mis en œuvre.
Cette sensibilisation doit intervenir dans les 6 mois de la prise de fonction de la personne et peut être rafraichie régulièrement par des « piqures de rappel ».
Cette sensibilisation peut prendre la forme d’une courte session de sensibilisation, de la diffusion d’une documentation didactique, de la diffusion d’une note de service rappelant les enjeux de la protection des données de santé à caractère personnel et/ou être intégrée dans la description des procédures d’achat, de paramétrage et de spécification fonctionnelle des applications.
La PSSI doit indiquer la/les forme(s) que prend cette sensibilisation en complétant la présente règle.
</t>
  </si>
  <si>
    <r>
      <t xml:space="preserve">Cette sensibilisation peut prendre la forme d’une courte session de sensibilisation, de la diffusion d’une documentation didactique, de la diffusion d’une note de service rappelant les enjeux de la protection des données de santé à caractère personnel et/ou être intégrée dans la description des procédures d’achat de prestations de service.
</t>
    </r>
    <r>
      <rPr>
        <sz val="12"/>
        <color rgb="FFFF0000"/>
        <rFont val="Calibri"/>
        <family val="2"/>
        <scheme val="minor"/>
      </rPr>
      <t>La PSSI doit indiquer la/les forme(s) que prend cette sensibilisation en complétant la présente règle.</t>
    </r>
  </si>
  <si>
    <t xml:space="preserve">1.1.3.1
1.1.3.1
1.1.3.2
1.1.3.3
1.1.3.4
</t>
  </si>
  <si>
    <r>
      <t>D</t>
    </r>
    <r>
      <rPr>
        <sz val="12"/>
        <color theme="1"/>
        <rFont val="Calibri"/>
        <family val="2"/>
        <scheme val="minor"/>
      </rPr>
      <t xml:space="preserve">es procédures doivent être mises en œuvre pour permettre, pour les données à caractère personnel traitées par la structure :
•	l’opposition d’une personne à la collecte de données à caractère personnel la concernant ;
•	l’accès d’une personne aux données à caractère personnel la concernant ;
Des éléments d’information à destination des personnes concernées sur leurs droits d’opposition, d’accès et de rectification et la manière d’exercer ces droits doivent être rédigés et maintenus à jour.
•	la rectification par une personne des données à caractère personnel la concernant.
Tout personnel amené à être en contact avec des personnes dont des données à caractère personnel sont traitées par la structure doit être informé des procédures mentionnées dans la règle 1.1.3.1.
Les procédures internes impliquant la collecte et le traitement de données à caractère personnel doivent prévoir une étape d’information des personnes concernées basée sur les éléments d’information mentionnés dans la règle 1.1.3.3.
</t>
    </r>
    <r>
      <rPr>
        <sz val="12"/>
        <color theme="1"/>
        <rFont val="Arial"/>
        <family val="2"/>
      </rPr>
      <t xml:space="preserve">
</t>
    </r>
  </si>
  <si>
    <t>Toute personne dont des données à caractère personnel sont traitées par la structure doit pouvoir exercer les droits qui y sont associés (droit à l’information, droit d’opposition, droit d’accès et droit de rectification).</t>
  </si>
  <si>
    <t xml:space="preserve"> Respecter les règles d’échange et de partage de données de santé à caractère personnel</t>
  </si>
  <si>
    <t>L’article L 1110-4 du code de la santé publique ainsi que le décret no 2007-960 du 15 mai 2007 codifié au code de la santé publique posent les grands principes d’échange et de partage des données de santé à caractère personnel et les modalités de mise en œuvre de la sécurité des SI associés.
L’échange ou le partage d’informations concernant un usager est autorisé entre les professionnels le prenant en charge, dans l’intérêt même de l’usager. L’usager doit cependant en être informé et son consentement recueilli.
En substance, toute prise en charge d’un usager doit débuter par une information de l’usager sur la possibilité d’échange et de partage des données de santé à caractère personnel le concernant et, sauf exception prévue par la loi (ex. recherche clinique acceptée par le usager), l’accès à toute donnée de santé à caractère personnel doit être limitée aux personnes participant à la prise en charge de l’usager correspondant (soin, continuité des soins, détermination de la meilleure prise en charge sanitaire possible…).</t>
  </si>
  <si>
    <t>1.2.1.1
1.2.1.2</t>
  </si>
  <si>
    <r>
      <t xml:space="preserve">Des éléments d’information à destination des usagers sur les conditions de partage et d’échange de leurs données de santé à caractère personnel dans le cadre de leur prise en charge doivent être rédigés et maintenus à jour.
L’information peut être réalisée oralement ou par la diffusion d’une documentation dans laquelle le sujet est abordé. Elle peut éventuellement être complétée par des affiches d’information dans les locaux .
En particulier, pour les établissements de santé, ces éléments doivent figurer dans le livret d’accueil tel que décrit dans l’article R1112-9 du code de la santé publique.
</t>
    </r>
    <r>
      <rPr>
        <sz val="12"/>
        <color rgb="FFFF0000"/>
        <rFont val="Arial"/>
        <family val="2"/>
      </rPr>
      <t>La PSSI doit indiquer la/les forme(s) que prend cette information des usagers en complétant la présente règle.</t>
    </r>
  </si>
  <si>
    <t>1.2.2.1
1.2.2.2</t>
  </si>
  <si>
    <t>Les personnels participant à la prise en charge sanitaire des usagers doivent être formés aux conditions de partage et d’échange des données de santé à caractère personnel en particulier avec l’extérieur.
Une liste de professionnels de santé dûment habilités à intervenir de façon exceptionnelle sur des données de santé à caractère personnel en dehors de la prise en charge sanitaire de l’usager (par exemple dans le cadre de la résolution d’incident) doit être élaborée et maintenue à jour.</t>
  </si>
  <si>
    <r>
      <t xml:space="preserve">Cette formation peut prendre la forme d’une courte session de formation et/ou de la diffusion d’une documentation didactique d’auto-formation, basées sur les éléments d’information définis pour ce sujet.
</t>
    </r>
    <r>
      <rPr>
        <b/>
        <sz val="12"/>
        <color rgb="FFFF0000"/>
        <rFont val="Calibri"/>
        <family val="2"/>
        <scheme val="minor"/>
      </rPr>
      <t>La PSSI doit indiquer la forme que prend cette formation en complétant présente la règle</t>
    </r>
    <r>
      <rPr>
        <b/>
        <sz val="12"/>
        <color theme="1"/>
        <rFont val="Calibri"/>
        <family val="2"/>
        <scheme val="minor"/>
      </rPr>
      <t>.</t>
    </r>
  </si>
  <si>
    <t>Toute donnée à caractère personnel ne doit être conservée que pendant une durée cohérente avec la finalité du traitement pour lequel elle a été collectée.
La conservation de données de santé à caractère personnel doit par ailleurs respecter les durées indiquées par la loi lorsque celles-ci sont spécifiées.</t>
  </si>
  <si>
    <t>1.3.1.1</t>
  </si>
  <si>
    <t>Pour chaque type de donnée à caractère personnel traitée, une durée de conservation doit être clairement établie, documentée dans une annexe de la PSSI (cf. modèle en annexe 2) et indiquée dans les déclarations CNIL correspondantes (cf. exigence T1-1.1).</t>
  </si>
  <si>
    <t>1.3.1.2</t>
  </si>
  <si>
    <t>Les règles et procédures de gestion et d’archivage des données doivent tenir compte de la durée de conservation des données à caractère personnel.</t>
  </si>
  <si>
    <t>Des données de santé à caractère personnel ne peuvent être confiées qu’à un organisme tiers  disposant d'un agrément en tant qu'hébergeur de données de santé à caractère personnel.</t>
  </si>
  <si>
    <t>Les évolutions légales et règlementaires en matière de sécurité des systèmes d’informations ainsi que les jurisprudences dans le domaine doivent être traduites dans la PSSI si elles s’appliquent à la structure</t>
  </si>
  <si>
    <t>1.4.1.1</t>
  </si>
  <si>
    <t>Une veille règlementaire doit être réalisée avec une fréquence mensuelle au minimum.
Elle concerne les thématiques relatives à la sécurité des systèmes d’information de santé, qui couvre au moins :
-La sécurité des systèmes d’information ;
-Le traitement des données à caractère personnel ;
-Les conditions d’échanges et de partage de données de santé à caractère personnel ;
-Les conditions de conservation des données de santé à caractère personnel ;
Les référentiels de sécurité des SI applicables aux secteurs sanitaire et médico-social en particulier ceux visés par l’article R. 1110-1 du code de la santé publique issu du décret no 2007-960 du 15 mai 2007.</t>
  </si>
  <si>
    <t>Cette veille peut être réalisée par des ressources internes à la structure ou par l’intermédiaire d’une fédération à laquelle est rattachée la structure, auprès de laquelle se tiennent régulièrement informées les personnes concernées de la structure.
La PSSI doit indiquer la forme que prend cette veille en complétant la présente règle</t>
  </si>
  <si>
    <t>Chacune des fonctions de sécurité suivantes doit être attribuée à une personne identifiée :
- Elaboration et maintenance de la PSSI ;
-  Pilotage de la mise en œuvre de la PSSI et contrôle de son application effective ;*
-  gestion des incidents SSI.</t>
  </si>
  <si>
    <t>2.1.1.1
2.1.1.2
2.1.1.3
2.1.1.5
2.1.1.6
2.1.1.7
2.1.1.8
2.1.1.9
2.1.1.10
2.1.1.11</t>
  </si>
  <si>
    <t xml:space="preserve">Un Référent SSI doit être désigné.
Le Référent SSI est responsable de l’élaboration de la PSSI, de l’organisation de sa mise en œuvre via le Plan d’action SSI et du suivi de son application.
Le Référent SSI doit piloter la rédaction de la PSSI de la structure et la maintenir à jour.
En particulier, il doit intégrer les nouvelles mesures de sécurité éventuelles validées dans le cadre de la règle 2.1.2.2
Le Référent SSI doit coordonner l’élaboration des Plan d’action SSI successifs de la structure selon les principes décrits dans le guide d’élaboration et de mise en œuvre d’une PSSI [Réf. n°6.1].
En particulier, il doit intégrer les éventuelles nouvelles mesures de sécurité validées dans le cadre de la règle 2.1.2.2 et identifiées comme devant être mises en œuvre dans le Plan d’action SSI courant.
Le Référent SSI doit suivre la mise en œuvre des Plan d’action SSI successifs et en présenter l’avancement lors des réunions identifiées dans le thème T2-1.2.
Le Référent SSI doit régulièrement contrôler que les règles mises en œuvre dans le cadre des Plan d’action SSI successifs sont toujours respectées.
Le Référent SSI doit piloter les actions de sensibilisation et de formation à la sécurité décrites dans le thème T2-2
Le Référent SSI doit coordonner et vérifier l’intégration et le respect des clauses liées à la SSI lors de contractualisation, mise en place de conventions ou acquisition d’équipements, logiciels et services, selon les règles énoncées dans le thème T6.
Il doit également veiller à l’actualisation de ces mêmes types de contrats et conventions existants afin qu’y soient intégrées les règles du thème T6.
Un Référent Incident SSI doit être désigné.
Le Référent Incident SSI est responsable de la gestion des incidents qui mettent à mal la sécurité du SI ou qui révèlent une défaillance des mesures SSI, de leur résolution ainsi que des retours d’expérience qui peuvent en être déduits.
Les tâches du Référent Incident SSI sont spécifiées par les règles du thème 7-3. 
A chaque réunion identifiée dans le thème T2-1.2, le Référent Incident SSI doit présenter une synthèse des éventuels incidents qui ont eu lieu depuis la réunion précédente ainsi que les propositions de mesures élaborées dans le cadre de la règle 7.3.3.2.
Une autorité d’homologation SSI doit être constituée,
L’homologation est l’acte selon lequel le responsable du SI atteste formellement que le système d’information est protégé conformément aux objectifs de sécurité fixés.
L’autorité d’homologation doit rassembler les différents responsables métiers de SI de la structure, le responsable informatique au titre des composants d’infrastructure partagés et le Référent SSI qui veille à la cohérence de la sécurité du SI global.
Le Référent PCI et le Référent Incident SSI peuvent être associés à titre consultatif à l’autorité d’homologation
</t>
  </si>
  <si>
    <t xml:space="preserve">La fonction de Référent SSI n’est pas exclusive, elle peut être combinée avec d’autres fonctions, notamment des fonctions sans rapport avec la sécurité des systèmes d’information si les ressources humaines disponibles nécessitent un cumul de fonction.
En particulier, elle peut être combinée avec la fonction de CIL si la structure dispose de ce type de fonction et/ou avec la fonction de Référent Incident SSI identifiée dans la règle 2.1.1.7.
Le nom du Référent sécurité doit être indiqué dans le tableau de l’annexe 1.
Il est souhaitable que cette fonction soit assumée par un employé de la structure et non par un prestataire.
La personne qui assume le rôle de Référent SSI doit être formée à la sécurité des systèmes d’information. Au minimum, elle doit suivre le module d’autoformation «  Principes essentiels de la sécurité informatique » et effectuer le test associé, proposés sur le site dédié de l’Agence Nationale de la Sécurité des Systèmes d’Information, www.securite-informatique.gouv.fr
</t>
  </si>
  <si>
    <t>2.1.2.1
2.1.2.1</t>
  </si>
  <si>
    <t>La sécurité doit être inscrite à l’ordre du jour d’une réunion de pilotage récurrente à laquelle participe la direction de la structure.
Lors des réunions identifiées dans la règle 2.1.2.1, les éléments suivants (au minimum) sont présentés :
•	au lancement de chaque itération du Plan d’action SSI : le périmètre du projet ;
•	suivi de la mise en œuvre du Plan d’action SSI ;
•	synthèse des incidents sur la période ;
•	éventuellement, recommandations de nouvelles mesures de sécurité, suite au retour d’expérience sur les incidents.
Le cas échéant, les décisions suivantes sont prises :
•	validation du périmètre du Plan d’action SSI lors de son lancement ;
•	décision de mise en œuvre ou non des recommandations de nouvelles mesures de sécurité et d’intégration dans le Plan d’action SSI courant ou de planification de mise en œuvre dans un Plan d’action SSI ultérieur.</t>
  </si>
  <si>
    <t>La réunion doit se tenir avec une fréquence bimestrielle au minimum.
Si c’est adapté pour la structure, idéalement, la réunion est la même que celle où est présenté le suivi des vigilances sanitaires, la démarche de traitement et les éléments présentés étant proches.
La PSSI doit indiquer la réunion à l’ordre du jour de laquelle la sécurité est inscrite en complétant la présente règle.-  gestion des incidents SSI.
Les informations de suivi de la sécurité du SI qui sont présentées au cours de cette réunion peuvent l’être sous forme de tableau de bord, présentation synthétique des informations principales, avec le cas échéant leur évolution dans le temps.
Le guide [Réf. n°8] propose une méthode d’élaboration de tableau de bord de sécurité du SI.</t>
  </si>
  <si>
    <t>Le personnel de la structure doit être sensibilisé aux  enjeux sécurité et formés aux bonnes pratiques de sécurité à mettre en œuvre.</t>
  </si>
  <si>
    <t>2.2.1.1
2.2.1.2
2.2.1.3
2.2.1.4
2.2.1.3</t>
  </si>
  <si>
    <t xml:space="preserve">Une charte d’utilisation des ressources informatiques doit être élaborée et diffusée à tout utilisateur du système d’information, qu’il s’agisse de personnel interne ou de tiers amenées à utiliser le SI ou à intervenir sur le SI.
Les éléments sécurité présentés dans la charte d’utilisation doivent faire l’objet de très courts rappels des règles et bonnes pratiques abordant au minimum :
•	les principes de sécurisation des mots de passe (voir  T4-5.1) ;
•	les principes de protection de l’accès aux postes de travail (voir T4-5.2) ;
•	la liste des catégories de données  considérées comme sensibles ou leurs critères de catégorisation (par exemple : les données de santé à caractère personnel, les autres données à caractère personnel, les données participant à la sécurité du SI, ou toutes autres données jugées sensibles dans le cadre d’une analyse de risque) ;
•	les règles d’accès aux données sensibles (voir T5-1.1) et en particulier les règles d’accès aux données de santé à caractère personnel ;
•	les règles relatives à l’usage d’Internet au sein de la structure (voir T4-3.2) ;
•	les types de situations vis-à-vis desquelles les utilisateurs doivent être vigilants du point de vue SSI et les principes d’alerte du Référent en cas d’incident (voir T7-3.2).
Ces sensibilisations sont intégrées à des réunions de type réunion de service avec une fréquence biannuelle
Les personnels en charge de l’administration et de l’exploitation des infrastructures et des applications du SI doivent être formés à la réalisation des tâches qui leur incombent, pour chacun des composants dont ils ont la charge, et notamment :
•	installation et réinstallation ;
•	exploitation régulière ;
•	sauvegarde et restauration des configurations et des données ;
•	détection des anomalies d’exploitation et de sécurité ;
•	traitement des incidents d’exploitation et de sécurité ;
•	procédures de continuité de fonctionnement
Les utilisateurs du SI doivent être formés à l’utilisation des équipements et applications du SI qui leur sont destinés.
Outre les aspects fonctionnels métiers de  ces composants, ils doivent être formés :
•	aux procédures d’authentification et de gestion de leurs moyens d’authentification ;
•	à la vigilance vis-à-vis d’anomalies qui pourraient révéler un problème de sécurité du SI ;
•	aux modalités d’accès et de protection des données sensibles,
•	à la procédure d’alerte en cas de perte, vol ou disparition de tout composant du SI, et en particulier d’un support contenant des données sensibles ;
•	aux éventuelles procédures de fonctionnement dégradé en cas d’activation du PCA.
Les opérations de formation doivent être réalisées sur un environnement de formation dédié (au moins temporairement) à cet usage (i.e. elles ne doivent pas être effectuées sur les postes de travail et équipements utilisés pour la production).
</t>
  </si>
  <si>
    <t xml:space="preserve">2.2.2.1
</t>
  </si>
  <si>
    <t xml:space="preserve">Les aspects sécurité du SI doivent être intégrés aux procédures de la structure en tant qu’étape fonctionnelle au même titre que les aspects métiers.
Une revue initiale des procédures existantes, puis de toute nouvelle procédure, doit être menée dans ce sens afin de vérifier que les règles fixées par la PSSI sont toutes prises en compte et déclinées au niveau opérationnel. Si nécessaire, les procédures doivent être amendées, et de nouvelles procédures doivent être crées le cas échéant.
</t>
  </si>
  <si>
    <t>2.2.2.2</t>
  </si>
  <si>
    <t>La procédure d’embauche ou d’arrivée de personnel temporaire ou de prestataire doit intégrer les étapes sécurité suivantes :
•	remise de la charte d’utilisation des ressources informatiques ;
•	le cas échéant, remise de matériel informatique et signature du registre de prise en charge de matériel ;
•	le cas échéant, remise de moyen(s) d’authentification lié à la/aux fonction(s) (ex. CDE) et des consignes d’utilisation. (ex. notice explicative relative aux conditions générales d’utilisation des cartes de la famille CPx, accessible sur le site esante.gouv.fr) ;
•	le cas échéant, remise de moyen(s) d’accès aux locaux (clés, cartes, …) requis ;
•	sensibilisation aux problématiques et enjeux de la SSI ;
•	formation aux règles de gestion des mots de passe et de la sécurité des postes de travail telles que présentées dans les thèmes 4-5.1 et 4-5.2 et coordonnées des personnes à contacter en cas d’oubli du mot de passe ;
•	présentation des règles d’alerte en cas d’incident telles que présentées dans le thème 7-3.2 et des coordonnées des personnes à contacter en cas d’incident ;
•	détermination du/des profil(s) utilisateur(s) du/de la nouvel(le) embauché(e) correspondant à sa/ses fonction(s) tel que présenté dans le thème 5-1.1 ;
•	création du/des compte(s) nominatif(s)  du/de la  nouvel(le) embauché(e) dans le système d’information et attribution des droits d’accès correspondant à son/ses profil(s) utilisateur(s) ;
•	sensibilisation aux aspects sécurité telle que présentée à la règle 2.2.1.2.
Il est recommandé que, pour tout personnel non permanent devant accéder à une application ou un équipement sensible du SI, un tutorat par une personne de la structure soit mis en place, afin de l’informer des règles SSI et de s’assurer de leur application (sans toutefois que cette personne ne porte la responsabilité du respect des règles par le personnel non permanente).</t>
  </si>
  <si>
    <t>2.2.2.3</t>
  </si>
  <si>
    <t>La procédure de prise de fonction lors d’un mouvement interne doit intégrer les étapes sécurité suivantes :
•	le cas échéant, restitution et/ou remise de matériel informatique et signature du registre de prise en charge de matériel ;
•	le cas échéant, restitution et/ou remise de moyen(s) d’authentification lié à la/aux fonction(s) (ex. CDE) et des consignes d’utilisation. (ex. notice explicative relative aux conditions générales d’utilisation des cartes de la famille CPx accessible sur le site esante.gouv.fr) ;
•	le cas échéant, restitution ou changement de paramétrage de moyen(s) d’accès aux locaux et aux coffres, armoires… ;
•	rappel des règles de gestion des mots de passe et de la sécurité des postes de travail telles que présentées dans les thèmes 4-5.1 et 4-5.2 ;
•	rappel des contacts sécurité en cas d’incident ;
•	détermination du/des profil(s) utilisateur(s) correspondant à la/aux fonction(s) prise(s) tel que présenté dans le thème 5-1.1 ;
•	le cas échéant, suppression des droits d’accès précédemment détenus et ne correspondant plus au profil(s) utilisateur(s) identifié(s) ;
•	attribution des droits d’accès correspondant au profil(s) utilisateur(s) identifié(s) ;
•	le cas échéant, désactivation de comptes si les conditions d’attribution de plusieurs comptes présentées dans la règle 5.2.1.4 ne sont plus remplies suite au mouvement interne ;
•	le cas échéant, changement des mots de passe dont l’utilisateur avait connaissance et permettant l’accès à des composants du SI auxquels il ne doit plus accéder désormais.</t>
  </si>
  <si>
    <t>2.2.2.4</t>
  </si>
  <si>
    <t>La procédure de départ (que ce soit définitif ou pour mouvement interne) doit intégrer les étapes sécurité suivantes :
•	le cas échéant, restitution du matériel informatique mis à disposition et signature du registre de remise de matériel ;
•	le cas échéant, restitution des moyen(s) d’authentification lié à la/aux fonction(s) (ex. CDE) ;
•	le cas échéant, restitution des moyen(s) d’accès aux locaux et aux coffres, armoires… (clés, cartes, …) ;
•	résiliation des droits d’accès correspondant au/aux profil(s) utilisateur(s) ;
•	en cas de départ de la structure, désactivation du/des compte(s) nominatif(s) du partant,
•	le cas échéant, changement des mots de passe dont l’utilisateur avait connaissance et permettant l’accès à des composants du SI (notamment : mots de passe d’administration d’équipements, mots de passe « partagés » s’il en existe de manière dérogatoire…).</t>
  </si>
  <si>
    <t>2.2.2.5</t>
  </si>
  <si>
    <t>Toute dérogation à une règle de la PSSI ne peut être autorisée qu’après validation par le Référent SSI et par le responsable du SI concerné.
Les dérogations doivent être données pour une durée limitée, fixée au cas par cas (ex. dérogation temporaire de quelques mois, ou dérogation « permanente » due à un manque fonctionnel dans une application, qui ne pourra être levée que lorsque l’éditeur de l’application aura apporté les modifications nécessaires).
Elles doivent être consignées dans un registre.</t>
  </si>
  <si>
    <t>2.2.2.6</t>
  </si>
  <si>
    <t>Les dérogations aux règles de la PSSI doivent faire l’objet d’une revue annuelle par les personnes indiquées au 2.2.2.5 pour confirmer ou non leur maintien.</t>
  </si>
  <si>
    <t>2.2.2.7</t>
  </si>
  <si>
    <t>Les procédures de gestion de la SSI et les procédures « sensibles » de gestion du SI en général (i.e. celles qui sont susceptible d’avoir un impact sur la sécurité du SI) doivent être établies conjointement par le service informatique et le Référent SSI.
Elles doivent intégrer les étapes de validation des points clés de la procédure par le Référent SSI ou par un responsable approprié chaque fois que les enjeux SSI liés à la procédure le justifient.</t>
  </si>
  <si>
    <t xml:space="preserve">Assurer la protection physique des équipements informatiques d’infrastructure (serveurs, réseau) du SI qui contiennent des données sensibles (dont les données de santé à caractère personnel) </t>
  </si>
  <si>
    <t xml:space="preserve"> Tout équipement informatique d’infrastructure qui participe au traitement (stockage, transmission réseau, …) de données sensibles (données de santé à caractère personnel, autres données à caractère personnel, autres données sensibles…) ou à la sécurité d’équipements qui y participent (serveur d’authentification, pare-feu, …) doit être hébergé dans un local ou une enceinte dont l’accès est contrôlé et dont la protection des ouvertures est renforcée.
-L’accès aux locaux ou enceintes qui hébergent les équipements informatiques d’infrastructure doit être limité aux seules personnes autorisées.
-Quand les risques le justifient (sensibilité des données stockées, valeur des équipements, … mis en regard de l’environnement d’hébergement), un dispositif d’alarme, voire de vidéo-surveillance, doit être mis en place.
-Les locaux qui hébergent les équipements informatiques d’infrastructure doivent être choisis et aménagés de telle sorte qu’ils garantissent l’ensemble des conditions nécessaires au bon fonctionnement des équipements.
</t>
  </si>
  <si>
    <t>3.1.1.1</t>
  </si>
  <si>
    <t>Les dispositifs qui participent au traitement de données sensibles :
•	serveurs ;
•	systèmes de stockage de données ;
•	systèmes de sauvegarde ;
ou qui fournissent les infrastructures réseau et sécurité utilisées par ces dispositifs :
•	routeurs, commutateurs, hubs, …
•	pare-feux, proxies, passerelles antivirus…
•	serveur de sécurité (authentification…)
•	serveurs DHCP, DNS, …
ou qui fournissent des services techniques nécessaires au bon fonctionnement et à la sécurité du SI :
•	baies de brassage réseau ou téléphonique ;
•	système téléphonique (autocommutateur, système de taxation..,) ;
•	éléments clés de l’infrastructure électrique : armoires électriques, onduleurs et batteries associées, générateur électrique de secours…
•	système de climatisation de la salle informatique ;
•	système de gestion technique centralisée (GTC) ou de gestion technique de bâtiment (GTB) ;
•	centrale d’alarme et de lutte anti-incendie ;
•	système de détection d’inondation dans les locaux informatiques ;
•	système de contrôle d’accès aux bâtiments ;
•	centrale d’alarme anti-intrusion,
•	système de vidéo-surveillance…
doivent être hébergés :
•	soit dans des locaux dont l’accès est sécurisé (dénommés « locaux sécurisés » par la suite) ;
•	soit dans des baies informatiques dont l’accès est sécurisé (dénommées « baies sécurisées » par la suite).</t>
  </si>
  <si>
    <t>3.1.1.2</t>
  </si>
  <si>
    <t>La sécurisation de l’accès à un local sécurisé doit s’appuyer sur :
•	le choix d’un local présentant le moins d’ouvertures possibles sur l’extérieur ;
•	la mise en place de barreaux aux fenêtres et selon la localisation de la salle (cas notamment des salles en rez-de-chaussée avec fenêtre sur lieu public), l’utilisation de grilles de protection ou de verre renforcé contre les projectiles (pierres, …);
•	la mise en œuvre d’un contrôle d’accès au local adapté à la fréquence des interventions du personnel (par exemple, fermeture par clé des locaux techniques d’étage, porte à lecteur de badge, ou à défaut à code, pour le local informatique plus fréquemment visité) ;
•	la mise en place d’alarme, voire d’enregistreur vidéo, selon les enjeux identifiés par l’analyse de risque.</t>
  </si>
  <si>
    <t>3.1.1.3</t>
  </si>
  <si>
    <t>La sécurisation d’une baie sécurisée doit s’appuyer sur :
•	l’utilisation d’une baie informatique (ou adaptée au type d’équipement protégé quand ce n’est pas un équipement informatique) professionnelle pouvant être intégralement fermée et pouvant être ouverte en face avant comme en face arrière ;
•	l’intégration dans la même baie de tout écran, clavier, souris ou autre périphérique nécessaire à l’administration des équipements à sécuriser ;
•	la mise en œuvre d’un système de fermeture commandé par lecteur de badge, ou à défaut à code ou à clé ;
•	si la baie est assez légère pour être volée, une fixation fiable de la baie au mur ou au sol ;
•	la mise en place d’alarme, recommandée, voire d’enregistreur vidéo, selon les enjeux identifiés par l’analyse des risques.</t>
  </si>
  <si>
    <t>3.1.1.4</t>
  </si>
  <si>
    <t>Une gestion stricte des personnes autorisées à accéder à chaque local et baie sécurisés doit être organisée :
•	la liste des personnes autorisées doit être établie, maintenue à jour et validée par les responsables des traitements concernés ; Elle doit être revue au minimum une fois par an ;
•	les moyens d’accès utilisés doivent être contrôlés (attribution nominative des clés, des codes de porte) et gérés (renouvellement au moins semestriel des codes, ainsi que lors de sortie de personnels de la liste des personnes autorisées) ; 
•	une procédure pour l’accès accompagné et ponctuel de personnes sans autorisation permanente (prestataire externe, personnel des services généraux…) doit être établie ;
•	un registre des accès effectués par des personnes sans autorisation permanente doit être tenu et intégré à la procédure mentionnée ci-dessus. Doivent y être consignées la date et l’heure de début et de fin de la visite, l’identité du visiteur, l’identité de l’accompagnant et l’objet de la visite. Les entrées de ce registre doivent être conservées 1 an.</t>
  </si>
  <si>
    <t>3.1.1.5</t>
  </si>
  <si>
    <t>Tout local sécurisé, et tout local qui héberge une baie sécurisée, doit être choisi ou aménagé pour respecter les conditions nécessaires au bon fonctionnement des équipements :
•	température (par aération et/ou mise en œuvre d’un système de climatisation adapté à la dissipation thermique des équipements hébergés);
•	hygrométrie ;
•	absence de stockage de carton, papier, ou autre source potentielle de départ de feu ;
•	absence de poussière excessive ;
•	absence de risque particulier d’inondation ou d’incendie qui serait induit par le passage de conduites ou aggravé par la proximité avec d’autres locaux qui présentent ces risques ;
•	absence de rayonnements électromagnétiques provoqués par la proximité de machines électriques puissantes ou de certains équipements médicaux (ou protection spécifique contre ces rayonnements).</t>
  </si>
  <si>
    <t>3.1.1.6</t>
  </si>
  <si>
    <t>Tout local sécurisé, et tout local qui héberge une baie sécurisée, doit disposer d’une alimentation électrique :
•	aux normes en ce qui concerne la protection des personnes et des équipements ;
•	de capacité suffisante au regard des équipements connectés ; Un inventaire des consommations doit être maintenu et vérifié avant ajout ou remplacement d’équipement ;
•	régulée et protégée contre les surtensions ; Un soin particulier doit être apporté à ce point dans les zones géographiques où les orages sont fréquents ;
•	maintenue en cas de coupure de l’alimentation secteur à l’aide d’onduleurs, voire de générateur électrique, au minimum le temps nécessaire à l’arrêt des équipements (qui doit être automatisé), voire plus selon les exigences de disponibilité des systèmes hébergés. Le bon fonctionnement de ces équipements de secours et de leur activation en cas de coupure de l’alimentation secteur doit être vérifié régulièrement et donner lieu à un suivi formalisé</t>
  </si>
  <si>
    <t>3.1.1.7</t>
  </si>
  <si>
    <t>Dans la mesure du possible, l’alimentation électrique secourue doit être constituée d’au moins un circuit électrique spécifique, distinct de celui éventuellement utilisé pour les postes de travail et sur lequel n’est connecté aucun équipement non informatique fortement consommateur (radiateur électrique, bouilloire…) ou susceptible de provoquer des perturbations électriques. 
Le personnel doit être sensibilisé au fait que de tels équipements ne doivent pas être branchés sur le circuit électrique régulé et secouru, quand ce circuit est disponible.</t>
  </si>
  <si>
    <t>3.1.1.8</t>
  </si>
  <si>
    <t>Tout local sécurisé, et tout local qui héberge une baie sécurisée, qui accueille des dispositifs mentionnés au 3.1.1.1, doit disposer d’un système de lutte anti-incendie conforme aux normes en vigueur :
•	détection d’incendie ;
•	protection des personnes, évacuation du local (nécessité que le personnel puisse évacuer la salle en toute circonstance malgré le dispositif de contrôle d’accès à la salle), masques respiratoires en cas de système d’extinction automatiques par gaz, …
•	dispositifs d’extinction adaptés ;	…</t>
  </si>
  <si>
    <t>3.1.1.9</t>
  </si>
  <si>
    <t>Des procédures de réaction doivent être établies et communiquées au personnel concerné pour les situations d’incident qui toucheraient un local ou une baie sécurisés :
•	incendie ;
•	coupure d’alimentation électrique ;
•	défaillance du dispositif de contrôle d’accès au local ou à la baie ;
•	panne de climatisation ou hausse excessive de température de du local ;
•	intrusion dans les locaux ;
•	inondation.</t>
  </si>
  <si>
    <t>3.1.2.1</t>
  </si>
  <si>
    <t>Les postes de travail doivent, autant que possible, être situés hors de la zone de circulation du public.
Dans tous les cas, ils doivent être positionnés afin d’interdire un accès direct au poste par le public (usager, accompagnant…)</t>
  </si>
  <si>
    <t xml:space="preserve">Les postes de travail qui permettent l’accès à des données de santé à caractère personnel ou à d’autres données sensibles, voire qui stockent de telles données, doivent être protégés afin d’éviter qu’une personne non autorisée puisse accéder à ces informations sensibles.
-Les postes de travail doivent, autant que possible, être situés hors d’atteinte des personnes non autorisées et en particulier du public (usagers, accompagnant) ;
-Les écrans des postes de travail ne doivent être visibles que par leur utilisateur ;
-Les postes de travail facilement transportables (ordinateurs portables, tablettes, …) doivent être protégés contre le vol ;
-Si un poste de travail assure le stockage de données, le local qui l’héberge doit être choisi et aménagé de telle sorte qu’il garantisse l’ensemble des conditions nécessaires au bon fonctionnement du  poste. Pour les autres postes de travail, cette exigence peut être prise comme recommandation.
-De manière générale, les locaux qui hébergent des postes de travail ne doivent pas présenter de risque particulier du point de vue de l’environnement de travail
</t>
  </si>
  <si>
    <t>3.1.2.2</t>
  </si>
  <si>
    <t>Les écrans des postes de travail doivent être orientés de telle sorte que les personnes non autorisées ne puissent pas lire ce qu’ils affichent.
Les possibilités de visibilité depuis l’arrière de l’utilisateur (fenêtres, cloisons transparentes,…) doivent être prises en compte.
Si nécessaire, des filtres installables sur l’écran doivent être mis en place afin d’en réduire l’angle de visibilité.
Ces règles, auxquelles les utilisateurs concernés doivent être sensibilisés, s’appliquent également aux postes nomades (ordinateurs portables, tablettes…) autorisés à stocker des données sensibles.</t>
  </si>
  <si>
    <t>3.1.2.3</t>
  </si>
  <si>
    <t>Les ordinateurs portables ou suffisamment peu volumineux pour être facilement transportés, ainsi que les autres terminaux légers (tablettes) doivent être attachés à un point fixe ou lourd (bureau) (par exemple par un câble antivol) en l’absence de leur utilisateur. Il doit être pris soin de choisir un point d’accroche fiable, duquel l’attache ne peut être retirée simplement.
A défaut, ils doivent être systématiquement rangés dans un placard ou un coffre, fermé à clé en l’absence de leur utilisateur.</t>
  </si>
  <si>
    <t>3.1.2.4</t>
  </si>
  <si>
    <t>Un câble antivol doit être fourni conjointement à tout ordinateur portable confié à un utilisateur.
L’utilisateur doit être sensibilisé à son utilisation.</t>
  </si>
  <si>
    <t>3.1.2.5</t>
  </si>
  <si>
    <t>Les postes de travail doivent disposer d’une alimentation électrique :
•	aux normes en ce qui concerne la protection des personnes et des équipements ;
•	de capacité suffisante au regard des équipements connectés. Un inventaire des consommations doit être maintenu et vérifié avant ajout ou remplacement d’équipement sur le même circuit ;
•	régulée et protégée contre les surtensions ; un soin particulier doit être apporté à ce point dans les zones géographiques où les orages sont fréquents ;
•	maintenue en cas de coupure de l’alimentation secteur à l’aide d’onduleurs voire de générateur électrique, au minimum le temps nécessaire à l’arrêt des postes, voire plus selon les exigences de disponibilité de l’activité.</t>
  </si>
  <si>
    <t>3.1.2.6</t>
  </si>
  <si>
    <t>Dans la mesure du possible, les postes de travail doivent être alimentés par un circuit électrique spécifique et sur lequel n’est connecté aucun équipement fortement consommateur (radiateur électrique, bouilloire…) ou susceptible de provoquer des perturbations électriques. De tels équipements ne doivent pas être branchés sur le circuit électrique régulé et secouru, quand ce circuit est disponible</t>
  </si>
  <si>
    <t>3.1.2.7</t>
  </si>
  <si>
    <t>Les locaux qui hébergent les postes de travail ne doivent pas présenter de risque particulier du point de vue de l’environnement de travail,  qu’il s’agisse de risque de dégâts des eaux, d’incendie ou de pollution, découlant de leur propre configuration ou de la proximité d’autres locaux qui présenteraient ces risques.</t>
  </si>
  <si>
    <t>3.1.3.1</t>
  </si>
  <si>
    <t>En l’absence de son utilisateur, tout support amovible  (disque dur externe, clé USB, CD, DVD) de données de santé à caractère personnel, ou plus généralement de données sensibles, doit être rangé dans un placard ou coffre fermé à clé (ou à code).</t>
  </si>
  <si>
    <t>Les supports de données amovibles doivent être protégés contre le vol.
Les utilisateurs doivent être particulièrement sensibilisés à la protection de ce type de support</t>
  </si>
  <si>
    <t>3.1.3.2</t>
  </si>
  <si>
    <t>Il est recommandé de ranger tout support amovible  (disque dur externe, clé USB, CD, DVD) de données de santé à caractère personnel, ou plus généralement de données sensibles, dès lors qu’il n’est plus utilisé.</t>
  </si>
  <si>
    <t>3.1.4.1</t>
  </si>
  <si>
    <t>La destruction de données doit être réalisée sous la responsabilité du responsable du SI, soit par le personnel de la structure soit par des prestataires techniques externes dans le cadre de contrats.</t>
  </si>
  <si>
    <t>Une procédure formalisée doit être mise en place, qui garantisse que tout matériel informatique faisant l’objet d’un transfert voit l’ensemble des données qu’il contient effacées par une méthode adéquate.
La méthode d’effacement utilisée doit être choisie en fonction du type de transfert (interne ou externe), de la nature de l’équipement et de la sensibilité des données concernées, afin d’assurer un effacement efficace pour réduire le risque de fuite de données à un niveau acceptable</t>
  </si>
  <si>
    <t>3.1.4.2</t>
  </si>
  <si>
    <t>Afin de définir les responsabilités des acteurs impliqués dans le processus de destruction de données, les règles de ce guide doivent être reprises dans les documents propres à l’organisation du SI (politique de sécurité, charte informatique, notes d’organisation, fiches de poste, contrats d’externalisation,…). A titre d’exemple, les utilisateurs de supports de stockage amovibles sont chargés de l’application des règles d’effacement lors du transfert de matériels, conformément à la charte informatique de la structure</t>
  </si>
  <si>
    <t>3.1.4.3</t>
  </si>
  <si>
    <t>Les interventions techniques doivent être réalisées selon le type de matériel considéré.
Dans le cas d’un équipement (ordinateur portable ou fixe, serveur,  photocopieur, ordiphone …) comportant plusieurs composants (disque dur, clé USB, carte SD, …), chaque composant devra être traité indépendamment selon les règles applicables</t>
  </si>
  <si>
    <t>3.1.4.4</t>
  </si>
  <si>
    <t>Les procédures de destruction de données lors du transfert de matériel informatique doivent être formalisées</t>
  </si>
  <si>
    <t>3.1.4.5</t>
  </si>
  <si>
    <t>Les procédures de gestion du cycle de vie des supports de données numériques doivent être formalisées et intégrer le traitement des données et leur destruction.</t>
  </si>
  <si>
    <t>3.1.4.6</t>
  </si>
  <si>
    <t>Avant toute opération d’effacement ou de destruction, il est préconisé de contrôler que les supports ne contiennent aucune donnée utile et non sauvegardée par ailleurs. Dans le cas contraire, il convient de procéder à la sauvegarde des données qui sont nécessaires.</t>
  </si>
  <si>
    <t>3.1.4.7</t>
  </si>
  <si>
    <t>Une fois l'effacement terminé, Il est nécessaire de vérifier que le support ne contient plus de données.</t>
  </si>
  <si>
    <t>3.1.4.8</t>
  </si>
  <si>
    <t>Une fiche d'intervention à destination du responsable de la gestion des matériels, visée par le personnel en charge de l'opération, doit permettre de garder une trace des informations suivantes pour les matériels du SI :
•	Identification du matériel (numéro de série, adresse MAC …)
•	ancien propriétaire (entité, ou à défaut identité personne physique) ;
•	nouveau propriétaire (entité, identité personne physique) ;
•	date de transfert de l’équipement ;
•	date et nature de l’intervention d'effacement ou de destruction effectuée;
•	statut des opérations réalisées (opérateur, date, type d’effacement, contrôle de l’effacement, …)</t>
  </si>
  <si>
    <t>3.1.4.9</t>
  </si>
  <si>
    <t>Les procédures de traitement du matériel en fin de vie, notamment quand elles impliquent un transfert externe du matériel, doivent prévoir la gestion des supports de données numériques qui peuvent être contenus dans ces matériels.</t>
  </si>
  <si>
    <t>3.1.4.10</t>
  </si>
  <si>
    <t>Dans le cas d’un recyclage interne uniquement, un formatage complet doit être réalisé. Ce formatage complet (dit aussi formatage bas niveau ou à zéro ) doit être appliqué sur la totalité de la ou des partitions du support considéré.</t>
  </si>
  <si>
    <t>3.1.4.11</t>
  </si>
  <si>
    <t>Dans les autres cas, un effacement renforcé doit être réalisé avec un logiciel utilisant l’algorithme conforme au «NISP Operating Manual (DOD 5220.22-M) », de préférence un produit labellisé par l’ANSSI (voir règle 6.5.1.9). Cet effacement doit être appliqué sur la totalité de la ou des partitions du support considéré. La complexité de l’effacement sera de :
•	3 passes minimum pour les supports du type disque dur
•	1 passe pour les supports flash</t>
  </si>
  <si>
    <t>3.1.4.12</t>
  </si>
  <si>
    <t>Il est envisageable, en alternative à la règle 3.1.4.11, de procéder :
•	à la démagnétisation des disques durs, ou à leur destruction physique (broyage, incinération …) ;
•	à la destruction physique des supports flash (broyage ou incinération).</t>
  </si>
  <si>
    <t>3.1.4.13</t>
  </si>
  <si>
    <t>Les disques optiques doivent être détruits par destruction physique (broyage, incinération ou meulage).</t>
  </si>
  <si>
    <t>3.1.4.14</t>
  </si>
  <si>
    <t>Les cartes à microcircuits (carte SIM, CPS, …) doivent être détruites par broyage du circuit ou incinération.</t>
  </si>
  <si>
    <t>3.1.4.15</t>
  </si>
  <si>
    <t>Les données stockées sur des ordiphones (« smartphones »), téléphones portables et tablettes doivent être effacées à l’aide des fonctions d’utilisation puis par application de la procédure prévue par le constructeur pour remise de l’appareil en configuration de sortie d’usine.</t>
  </si>
  <si>
    <t>3.1.4.16</t>
  </si>
  <si>
    <t>Les données des matériels stockant des informations sur des supports autres que ceux-spécifiés ci-dessus (par exemple, dispositifs biomédicaux, …) doivent être effacées à l’aide des fonctions d’utilisation puis par application de la procédure prévue par le constructeur pour remise de l’appareil en configuration de sortie d’usine.</t>
  </si>
  <si>
    <t>Tout équipement informatique, connecté ou non au réseau du SI et tout dispositif médical connecté au SI, détenu par la structure, doit être identifié et recensé dans l’inventaire des composants du SI avec les informations utiles à sa gestion.</t>
  </si>
  <si>
    <t>4.1.1.1</t>
  </si>
  <si>
    <t>Un inventaire doit être établi et comprendre :
-l’ensemble des équipements informatiques (serveurs, équipements réseau, postes de travail, tablettes, ordiphones/smartphones, imprimantes, modems, téléphones IP et tout autre dispositif connecté au réseau : fax, système téléphonique, système de visioconférence, webcams/caméras vidéo, lecteur de badges, systèmes d’alarme, dispositifs de gestion technique de bâtiment…) ;
-les dispositifs médicaux détenus par la structure.
L’inventaire doit inclure les équipements appartenant à la structure, ainsi que ceux qui lui sont loués ou prêtés.
L’utilisation d’un outil d’inventaire du SI facilite l’élaboration, la maintenance et l’exploitation de l’inventaire.</t>
  </si>
  <si>
    <t>4.1.1.2</t>
  </si>
  <si>
    <t>Un identifiant numérique unique doit être attribué à chaque équipement inventorié.</t>
  </si>
  <si>
    <t>4.1.1.3</t>
  </si>
  <si>
    <t>Chaque équipement doit être marqué avec une étiquette reconnaissable (pour la distinguer d’autres étiquettes éventuellement présentes, par exemple par indication du nom ou logo de la structure) qui comporte l’identifiant attribué à l’équipement dans l’inventaire sous forme alphanumérique et sous forme de code barre (ou de code barre 2D) pour faciliter les opérations d’inventaire.</t>
  </si>
  <si>
    <t>4.1.1.4</t>
  </si>
  <si>
    <t>Pour chaque équipement, l’inventaire doit également enregistrer au minimum les informations suivantes :
•	Identifiant
•	Désignation
•	Catégorie d’équipement
•	Fournisseur
•	Référence du modèle
•	Caractéristiques principales
•	Localisation
•	Utilisateur ou responsable de l’équipement
•	Type de détention : propriété, location, prêt
•	Propriétaire de l’équipement
•	Supports de données présents dans l’équipement (ex. aucun / intégré et inamovible / 2 disques durs / 1 disque dur SSD…)</t>
  </si>
  <si>
    <t>4.1.1.5</t>
  </si>
  <si>
    <t>L’inventaire doit être mis à jour pour tout début ou fin de détention d’équipement qui entre dans le périmètre de l’inventaire. L’étiquetage doit être réalisé conjointement à cette mise à jour.</t>
  </si>
  <si>
    <t>4.1.1.6</t>
  </si>
  <si>
    <t>Une procédure doit définir les modalités d’enregistrement et de gestion des demandes de matériel formulées par les utilisateurs, et de suivi du cycle de vie de ce matériel quel qu’il soit, et les décliner si nécessaire selon le type de matériel (poste de travail, téléphone mobile, poste de travail fixe ou portable, équipement biomédical, clé USB, …). Cette procédure doit faire le lien avec les sujets traités dans la Thématique 6, et intégrer les phases de remise du matériel à l’utilisateur et de restitution du matériel.</t>
  </si>
  <si>
    <t>4.1.1.7</t>
  </si>
  <si>
    <t>Seuls les équipements fournis par le service informatique de la structure, ou validés par lui dans le cas d’équipements entrant dans le cadre de la prestation d’un tiers, doivent être intégrés au SI.
La mise en œuvre d’équipements de type ou de modèle nouveau doit être soumis à la validation du Référent SSI, et si nécessaire donner lieu à une analyse de risque.</t>
  </si>
  <si>
    <t>4.1.2.1</t>
  </si>
  <si>
    <t xml:space="preserve">Il doit être établi un inventaire de tout système d’exploitation et de toute application installés sur les équipements référencés dans l’inventaire des équipements informatiques.
La granularité retenue pour cet inventaire est :
•	celle  des ensembles logiciels dont le service informatique gère unitairement l’installation et le maintien à jour ;
•	celle de l’équipement lui-même quand il s’agit d’un logiciel embarqué et intégré qui assure l’essentiel des fonctions de l’équipement.
</t>
  </si>
  <si>
    <t>Tout système d’exploitation ou logiciel applicatif installé sur un équipement présent dans l’inventaire des équipements informatique du SI doit être identifié et recensé dans l’inventaire des composants logiciels du SI avec les informations utiles à sa gestion.</t>
  </si>
  <si>
    <t>4.1.2.2</t>
  </si>
  <si>
    <t>Pour chaque entrée de l’inventaire des logiciels, les informations suivantes (au minimum) doivent également être renseignées :
•	Désignation
•	Catégorie de logiciel
•	Fournisseur
•	Applications ou composants principaux
•	Caractéristiques principales
•	Responsable du logiciel
•	Type de détention : propriété, location, prêt
•	Propriétaire du logiciel
•	Version
•	Niveau de support assuré par l’éditeur (ex. pour Windows XP ou Office 2003 : correctifs jusqu’au 8 avril 2014, aucun ensuite)
•	Licence : nombre d’utilisateur, de postes, processeurs,… autorisés
•	Date de fin de validité de la licence
•	Liste des identifiants d’équipements sur lesquels l’ensemble logiciel est installé</t>
  </si>
  <si>
    <t>4.1.2.3</t>
  </si>
  <si>
    <t>Une procédure doit définir les modalités d’enregistrement et de gestion des demandes de logiciel formulées par les utilisateurs. Cette procédure doit faire le lien avec les sujets traités dans la Thématique 6,</t>
  </si>
  <si>
    <t>4.1.2.4</t>
  </si>
  <si>
    <t>Seuls les logiciels fournis par le service informatique de la structure doivent être intégrés au SI.
La mise en œuvre de logiciels de type ou de modèle nouveau doit être soumis à la validation du Référent SSI, et si nécessaire donner lieu à une analyse de risque.</t>
  </si>
  <si>
    <t>4.1.3.1</t>
  </si>
  <si>
    <t>Les services techniques nécessaires au bon fonctionnement et à la sécurité du SI doivent être identifiés et documentés :
•	Alimentation électrique des équipements informatiques ;
•	Climatisation des locaux informatiques ;
•	Dispositifs anti-incendie des locaux informatiques ;
•	Moyens de télécommunications externes (lignes ou liens d’accès aux réseaux téléphoniques, liens d’accès Internet, liaisons de télécommunications spécifiques filaires, radio, laser ou satellitaires…) ;
•	Infrastructure de câblage téléphonique ;
•	Infrastructure de contrôle d’accès et d’alarme des locaux informatiques.</t>
  </si>
  <si>
    <t xml:space="preserve">Il est essentiel que les services d’infrastructure soient identifiés et documentés, que ce soit pour en faciliter la gestion au quotidien, intervenir efficacement en cas d’incident, identifier les éventuels défauts de conception dans le cadre d’une revue ou préparer et déployer les évolutions du SI et de son infrastructure.
L’ensemble des services d’infrastructure du SI, aux niveaux physique et logique, doit être documenté.
</t>
  </si>
  <si>
    <t>4.1.3.2</t>
  </si>
  <si>
    <t>Les services informatiques d’infrastructure nécessaires au bon fonctionnement et à la sécurité du SI doivent être identifiés et documentés :
•	Infrastructure réseau physique : câblage, équipements réseau (routeurs, commutateurs, hubs, ponts, points d’accès Wifi et zones de couverture associées…) ;
•	Infrastructure réseau logique : plan d’adressage, routage, VLAN, pare-feux, passerelles ;
•	Services d’infrastructure réseau : DHCP, DNS, NTP…
•	Services de sécurité : services d’authentification, service de domaine, détection d’intrusion réseau, passerelles anti-virus, service d’enregistrement et de gestion de traces, annuaires utilisateurs utilisés pour le contrôle d’accès, services liés à la mise en œuvre de certificats électroniques, service de sauvegarde, services d’administration des services de sécurité…
•	Services de téléphonie IP ;
•	Services d’administration du SI.</t>
  </si>
  <si>
    <t>4.1.4.1</t>
  </si>
  <si>
    <t>Les procédures de gestion du parc informatique doivent prévoir la mise à jour de l’inventaire et des informations associées à l’occasion de toute entrée ou sortie du parc informatique, quel que soit le statut de l’élément concerné (en propriété ou non de la structure).</t>
  </si>
  <si>
    <t>Les inventaires et les informations associées doivent être maintenus à jour au fil des ajouts, retraits et modifications des éléments qu’ils recensent.
Une revue régulière, au moins annuelle, de ces inventaires doit être organisée afin d’identifier et de traiter les écarts entre inventaire enregistré et parc informatique constaté.
Cette revue doit également être l’occasion de vérifier que la structure est en règle vis-à-vis des licences dont elle dispose au regard des logiciels effectivement déployés sur les différents équipements</t>
  </si>
  <si>
    <t>4.1.4.2</t>
  </si>
  <si>
    <t>Une opération annuelle d’inventaire des composants du parc informatique, matériels comme logiciels, effectivement déployés ou stockés doit être organisée.</t>
  </si>
  <si>
    <t>4.1.4.3</t>
  </si>
  <si>
    <t>Lorsque l’inventaire annuel fait apparaitre des disparitions au regard de l’inventaire attendu, une investigation doit être menée pour chaque élément manquant afin, au-delà du recouvrement des biens, d’en identifier les éventuels impacts sur la sécurité du SI.
En particulier, il doit être déterminé si les éléments manquants participaient à la sécurité du SI, ou s’ils étaient susceptible de stocker des informations à caractère personnel, auquel cas le processus de gestion des évènements de sécurité doit être activé.</t>
  </si>
  <si>
    <t>4.1.4.4</t>
  </si>
  <si>
    <t>Lorsque l’inventaire annuel fait apparaitre des éléments imprévus au regard de l’inventaire attendu, une investigation doit être menée pour chaque élément concerné afin d’en identifier l’origine et les éventuels impacts sur la sécurité du SI.
Il doit être porté un soin particulier à la détection des logiciels et équipements (borne Wifi, modem, composant USB inconnu rajouté sur le branchement du clavier...) installés illégitimement et susceptibles de permettre des communications non maîtrisées ou des atteintes à la sécurité du SI. Le processus de gestion des évènements de sécurité doit être activé dans ce type de situation.</t>
  </si>
  <si>
    <t>4.1.4.5</t>
  </si>
  <si>
    <t>Outre l’inventaire annuel, une opération de recherche doit être menée au moins semestriellement  afin de détecter les logiciels et équipements non gérés par le responsable du SI et susceptibles de porter atteinte à la sécurité du SI, tels que :
•	Logiciels destinés à l’intrusion dans les SI ou à la recherche de mots de passe ;
•	Logiciels destinés à établir des tunnels de communication avec l’extérieur ou de manière générale à contourner les dispositifs de sécurité du SI ;
•	Logiciels cryptographiques (chiffrement…) ;
•	Logiciels de communication instantanée ou d’échange de données ;
•	Bornes Wifi ;
•	Adaptateurs Wifi ou Bluetooth sur port USB ;
•	Modems ;
•	Tout composant inconnu connecté à un port USB ou rajouté au branchement du clavier.
Le processus de gestion des évènements de sécurité doit être activé en cas de détection.</t>
  </si>
  <si>
    <t>4.1.4.6</t>
  </si>
  <si>
    <t>L’inventaire annuel doit comptabiliser les utilisations qui sont faites des logiciels soumis à licence. La vérification que les licences détenues suffisent à répondre à cet usage doit alors être effectuée. En cas d’insuffisance, il devra être procédé à la désinstallation des exemplaires surnuméraires des logiciels concernés, ou de l’acquisition rapide des licences supplémentaires nécessaires.</t>
  </si>
  <si>
    <t>4.1.5.1</t>
  </si>
  <si>
    <t>La documentation du SI doit être constituée :
•	des informations sur le SI gérées dans le cadre des thématiques T4-1.1, T4-1.2 et T4-1.3 ;
•	de l’identification des services et des informations sensibles traitées par le SI ;
•	des schémas d’architecture du SI et de ses réseaux ;
•	des documentations des équipements, logiciels et services tiers utilisés destinées aux administrateurs du SI d’une part et aux utilisateurs d’autre part ;
•	du paramétrage de ces composants ;
•	pour chacun de ces composants ou ensembles cohérents de composants, des procédures d’installation, d’exploitation courante, d’utilisation courante par les utilisateurs (y compris l’administration « métier » di composant), de sauvegarde, de mise à jour, de détection d’anomalie, de réaction aux incidents, de retrait de service ;
•	des procédures générales de gestion du SI et de sa sécurité : gestion du plan d’adressage, du cloisonnement et du filtrage réseau, de gestion des prises réseau, d’attribution des postes téléphoniques, d’analyse des traces techniques…
•	des procédures spécifiques en cas de déclenchement du Plan de Continuité Informatique.</t>
  </si>
  <si>
    <t>Disposer d’une documentation exhaustive et à jour du SI, de son architecture et de sa configuration est essentielle aussi bien à son exploitation journalière qu’à l’identification d’anomalie et qu’à l’exécution pertinente des procédures de réaction en cas d’incident, et participe fortement à la sécurité du SI. 
L’architecture du SI, ses composants, leur configuration et leurs relations doivent être documentés, ainsi que les procédures associées.
La documentation du SI doit être maintenue à jour de manière continue.
L’accès à la documentation du SI doit être contrôlé, afin de garantir qu’elle ne peut être modifiée indûment, et que les parties de la documentation qui le nécessitent ne puissent être consultées que par les personnes habilitées.</t>
  </si>
  <si>
    <t>4.1.5.2</t>
  </si>
  <si>
    <t>La documentation, selon la sensibilité des composants et  des types d’informations concernés, ne doit pouvoir être :
•	accédée et consultée d’une part ;
•	modifiée d’autre part ;
que selon les règles fixées par l’autorité d’homologation et par les seules personnes en charge de SI et de sa sécurité, autorisées par l’autorité d’homologation.</t>
  </si>
  <si>
    <t>4.1.5.3</t>
  </si>
  <si>
    <t>La documentation du SI doit être maintenue à jour au fur et à mesure des modifications du SI ou de la configuration de ses composants.</t>
  </si>
  <si>
    <t>4.1.5.4</t>
  </si>
  <si>
    <t>La documentation doit être protégée, préservée et être accessible aux personnes autorisées, même en cas d’incident susceptible de déclencher le Plan de Continuité Informatique (cf. T7-5).</t>
  </si>
  <si>
    <t>4.1.5.5</t>
  </si>
  <si>
    <t>L’historique des informations d’inventaire et de la documentation du SI doit être conservé pendant 1 an, et être protégé de la même manière que la documentation en cours.</t>
  </si>
  <si>
    <t>Etant donné que le SI traite des données de santé à caractère personnel et bien que des mesures de cloisonnement de ces données puissent être mises en place, seuls les équipements autorisés doivent pouvoir y être connectés
Tout équipement connecté au SI doit être identifié et, dans la mesure du possible ou si le contexte l’exige, être authentifié avant de pouvoir communiquer avec le reste du SI.</t>
  </si>
  <si>
    <t>4.2.1.1</t>
  </si>
  <si>
    <t>Tout équipement connecté au SI doit préalablement avoir été répertorié dans l’inventaire et avoir été explicitement autorisé à être connecté au SI.</t>
  </si>
  <si>
    <t>4.2.1.2</t>
  </si>
  <si>
    <t>L’infrastructure réseau du SI doit vérifier que tout équipement que l’on raccorde est effectivement autorisé à être connecté au SI.
Au minimum, une autorisation d’accès au réseau basée sur le contrôle des adresses MAC doit être effectuée par l’infrastructure réseau.
Si possible et afin de simplifier la gestion du réseau, l’autorisation d’accès au réseau doit se baser sur l’identification et l’authentification des équipements à l’aide du protocole 802.1x pour tous les équipements qui le supportent. Les équipements qui ne supportent pas 802.1x peuvent être identifiés par leur seule adresse MAC («MAC Authentication Bypass » par exemple), mais doivent alors être traités spécifiquement en étant affectés à un réseau virtuel distinct (voir règles T4-2.2).</t>
  </si>
  <si>
    <t>4.2.1.3</t>
  </si>
  <si>
    <t>Si un équipement est raccordé au réseau mais qu’il n’est pas autorisé (ou ni même connu), l’une des deux options suivantes doit être appliquée :
•	Soit l’équipement est automatiquement raccordé à un réseau « invité » considéré comme non sûr, qui peut offrir un ensemble de services restreints ;
•	Soit toute communication réseau entre l’équipement et le reste de l’infrastructure est interdite.</t>
  </si>
  <si>
    <t>4.2.1.4</t>
  </si>
  <si>
    <t>Les mesures d’authentification des équipements, de contrôle d’accès au réseau et de cloisonnement du réseau doivent permettre de parer aux risques d’usurpation d’adresse MAC et d’adresse réseau et, quand l’authentification n’est pas possible de manière fiable, de limiter au maximum l’impact d’une telle usurpation en restreignant les flux autorisés et en surveillant l’activité réseau.</t>
  </si>
  <si>
    <t>4.2.1.5</t>
  </si>
  <si>
    <t>Pour ce qui concerne les terminaux mobiles susceptibles d’être directement raccordés à des environnements externes (ordinateur portable, ordiphone, …), l’autorisation d’accès au réseau interne doit également être conditionnée par la vérification de conformité de l’équipement aux règles de la thématique T4-5 (notamment bon fonctionnement d’un antivirus à jour) dans une phase intermédiaire entre l’authentification et l’autorisation d’accès.</t>
  </si>
  <si>
    <t>4.2.1.6</t>
  </si>
  <si>
    <t>Une trace doit être conservée de toute tentative de raccordement d’équipement, qu’elle soit autorisée ou non et de la suite qui lui est donnée.
En cas de tentative de raccordement non autorisé et s’il n’est pas prévu d’accès « invité » dans cette situation, une alerte de sécurité doit être émise.</t>
  </si>
  <si>
    <t>4.2.1.7</t>
  </si>
  <si>
    <t xml:space="preserve">Il doit être défini une procédure qui permette, à partir des informations qui caractérisent un flux observé en un point du réseau informatique, d’identifier et de localiser les équipements d’extrémité concernés.
Une telle procédure s’appuie typiquement sur les adresses IP et MAC impliquées dans le flux, sur l’inventaire informatique, la documentation de l’architecture réseau, les informations fournies par les équipements réseau et sécurité. Le cas échéant ces informations sont centralisées à l’aide d’une plateforme d’administration du réseau.
</t>
  </si>
  <si>
    <t>4.2.1.8</t>
  </si>
  <si>
    <t>Quand elles sont disponibles, les fonctions de détection et d’alerte en cas de changement d’équipement sur une prise (changement d’adresse MAC sur un port d’équipement réseau), voire de verrouillage de chaque port réseau sur l’adresse MAC légitimement associée, doivent être activées (dans la mesure où l’équipement connecté est supposé changer rarement).</t>
  </si>
  <si>
    <t>4.2.1.9</t>
  </si>
  <si>
    <t>Si un service de noms de domaines DNS est déployé en interne, la mise en œuvre de l’extension DNSSEC  est recommandée afin de garantir l’authenticité des informations transmises par ce service.</t>
  </si>
  <si>
    <t>4.2.2.1</t>
  </si>
  <si>
    <t>Une cartographie des échanges réseaux entre les différents équipements connectés doit être établie. Elle doit permettre de déterminer, au sein des différents équipements, « qui est censé communiquer avec qui ». Un second niveau de cartographie, plus détaillé, est prévu dans un deuxième temps par la règle 4.2.2.2.</t>
  </si>
  <si>
    <t>Une cartographie des flux réseaux et des contraintes et besoins de sécurité associés doit être établie et maintenue à jour.
L’architecture du réseau doit être conçue, aux niveaux physique et logique, pour satisfaire ces besoins et contraintes, tout en tenant compte de la configuration des locaux de la structure et des contraintes d’exploitation du SI.
Des mesures de cloisonnement logique, voire physique, des flux doivent être mises en œuvre chaque fois que les besoins de sécurité ou de performance l’exigent.
Des mesures de redondance logique et physique de l’infrastructure réseau doivent être mises en œuvre chaque fois que les besoins de sécurité ou de performance l’exigent.</t>
  </si>
  <si>
    <t>4.2.2.2</t>
  </si>
  <si>
    <t>Un recensement des flux réseaux doit être effectué et maintenu à jour. Il doit préciser, pour chaque flux :
•	le responsable technique du flux ;
•	le responsable métier du flux ;
•	le niveau d’exigence en termes de disponibilité et de confidentialité, ainsi que les autres contraintes (délai de transit, stabilité du délai de transit…) ;
•	les spécificités éventuelles (plage d’activité, forte volumétrie en continu ou par pics…).</t>
  </si>
  <si>
    <t>4.2.2.3</t>
  </si>
  <si>
    <t>Les flux identifiés doivent être positionnés en fonction de leurs caractéristiques dans une ou plusieurs des catégories suivantes (indiquées pour exemple) :
•	Flux volumineux (ex. imagerie médicale, dont les flux doivent transiter dans des délais acceptables et sans perturber le reste  des applications) ;
•	Flux à caractère vital (ex. consultation de dossier médical en zone de soins) ;
•	Flux confidentiel (ex. informations à caractère personnel) ;
•	Flux Temps Réel (ex. téléphonie IP, visioconférence) ;
•	Flux d’origine non maîtrisée (ex. réseau « invités », wifi, Internet, …) ;
•	Flux d’administration et de supervision du SI et de la sécurité ;
•	Flux standard (par défaut).
Ces catégories constituent une base essentielle pour la définition de l’architecture et le paramétrage du réseau et de son cloisonnement.</t>
  </si>
  <si>
    <t>4.2.2.4</t>
  </si>
  <si>
    <t>Le cloisonnement du réseau peut s’appuyer sur deux techniques, si nécessaire cumulables, qui seront choisies selon leur adéquation au besoin  et leur disponibilité sur les équipements réseau utilisés :
•	La mise en œuvre de réseaux virtuels (« VLAN ») qui offrent un cloisonnement « logique » des réseaux tout en partageant une même infrastructure physique et permettent une grande souplesse de gestion ;
•	La mise en œuvre de segments réseau physique et d’équipements séparés et dédiés.
Si la structure partage des locaux avec d’autres entités juridiques, son réseau doit être strictement cloisonné vis-à-vis de ceux de ces entités. Ce cloisonnement doit s’appuyer de préférence sur une séparation physique complète, ou à défaut par un cloisonnement logique dont les modalités doivent être validés par le Référent SSI et par le responsable du SI.</t>
  </si>
  <si>
    <t>4.2.2.5</t>
  </si>
  <si>
    <t>Les flux confidentiels et les flux sensibles (flux d’administration et de supervision des systèmes et des équipements réseaux) doivent être confinés, par la mise en œuvre de cloisonnement, aux seuls équipements dont ils sont issus ou auxquels ils sont destinés (hors infrastructure réseau).
A défaut d’un tel cloisonnement, ces flux doivent utiliser des canaux de communication qui mettent en œuvre un chiffrement et un contrôle d’intégrité des données (SSH, HTTPS, SSL, TLS…) dont les caractéristiques et paramètres doivent être conformes aux règles de l’art (notamment, bien identifier les versions et options de protocoles à ne pas utiliser pour raison de failles de sécurités). La règle 6.5.1.9 doit alors être respectée pour le choix des dispositifs utilisés.</t>
  </si>
  <si>
    <t>4.2.2.6</t>
  </si>
  <si>
    <t>Les flux d’origine non maîtrisée (ex. un réseau « invités » pour la connexion des ordinateurs portable des visiteurs) doivent être confinés dans un réseau dédié.</t>
  </si>
  <si>
    <t>4.2.2.7</t>
  </si>
  <si>
    <t>Les accès effectués à distance par des utilisateurs internes et autorisés de la structure depuis des postes nomades (« accès nomades ») doivent être confinés dans un réseau dédié.</t>
  </si>
  <si>
    <t>4.2.2.8</t>
  </si>
  <si>
    <t>Les accès nomades doivent :
•	n’être possibles que depuis les terminaux mobiles fournis à l’utilisateur par la structure et conformes aux règles de T4-5 ;
•	être réalisés via un canal de communication sécurisé de type VPN dont la sécurité est maîtrisée soit par la structure elle-même, soit par un prestataire de confiance ;
•	s’appuyer sur des mécanismes d’authentification conformes au Référentiel d’authentification des acteurs de santé [Réf. n°6.12] et mis en œuvre selon les modalités présentées dans l’annexe B3 du RGS [Réf. n°9]</t>
  </si>
  <si>
    <t>4.2.2.9</t>
  </si>
  <si>
    <t>Les besoins liés aux performances du réseau, par exemple pour les flux volumineux ou les flux Temps Réel, peuvent être traités :
•	soit par paramétrage de la qualité de service qui leur est appliquée (ou qui est appliquée au réseau virtuel auquel sont affectés les équipements concernés) ;
•	soit par la mise en œuvre d’un réseau physique dédié.</t>
  </si>
  <si>
    <t>4.2.2.10</t>
  </si>
  <si>
    <t>Les besoins de haute disponibilité du réseau, par exemple pour les flux à caractère vital, sont traités par la mise en œuvre de liaisons physiques et équipements réseau qui permettent des chemins multiples entre l’origine et la destination des flux et l’activation de protocoles réseau qui permettent une reconfiguration automatiques des chemins empruntés par les flux en cas de défaillance d’une partie du réseau.</t>
  </si>
  <si>
    <t>4.2.2.11</t>
  </si>
  <si>
    <t>L’interconnexion de « bulles réseau », cloisonnées pour des raisons autres que les seules performances ou disponibilité, doit être réalisée exclusivement via des équipements de sécurité adaptés (pare-feu, passerelle…), selon le principe de « liste blanche » : tout flux qui n’est pas explicitement autorisé est interdit.</t>
  </si>
  <si>
    <t>4.2.2.12</t>
  </si>
  <si>
    <t>Outre les exigences de cloisonnement évoquées par ailleurs, les environnements suivants doivent également, sauf impossibilité technique, être cloisonnés :
•	serveurs de production ;
•	systèmes de stockage de données (baies de disques en réseau...) et dispositifs de sauvegarde ;
•	postes et équipements pour les activités normales des utilisateurs ;
•	environnement de développement ;
•	environnement de recette ;
•	environnement de formation ;
•	environnement d’administration des systèmes, des réseaux et de la SSI ;
•	prises réseau et équipements situés dans les lieux librement accessibles au public ;
•	équipements qui ont des failles de sécurité connues sans correctif disponible à court terme et dont l’utilisation reste indispensable.</t>
  </si>
  <si>
    <t>4.2.2.13</t>
  </si>
  <si>
    <t>Les prises réseau situées dans les lieux librement accessibles au public et qui ne sont pas utilisées doivent être désactivées au niveau des équipements réseau ou physiquement déconnectées au niveau des baies de brassage réseau.</t>
  </si>
  <si>
    <t xml:space="preserve">Toute connexion du SI à un autre SI ou à un réseau tiers et a fortiori à Internet, l’expose à des risques supplémentaires auxquels il convient de parer. Des précautions spécifiques doivent être prises pour sécuriser cette connexion
Seuls les flux prévus et autorisés doivent pouvoir transiter entre le SI de la structure et les réseaux externes, dont Internet en particulier. Ce contrôle doit être assuré par un dispositif de filtrage de flux réseau.
Si possible, un contrôle des flux au niveau applicatif doit être effectué sur les flux en provenance ou à destination d’Internet.
Tout dispositif directement accessible depuis Internet, par exemple en vue de fournir un service (serveur web, …), étant destinataire de flux d’origine non maîtrisée, doit être positionné dans une zone réseau tampon cloisonnée, dite « zone démilitarisée » ou « DMZ », isolée du reste du SI par un dispositif de sécurité adéquat.
Les flux en provenance ou à destination d’Internet doivent faire l’objet d’une détection et d’un blocage automatique des contenus malveillants.
Si la connexion Internet est nécessaire à l’exécution de processus critiques, des mesures garantissant le niveau de disponibilité requis doivent être mises en œuvre.
</t>
  </si>
  <si>
    <t>4.3.1.1</t>
  </si>
  <si>
    <t>La connexion à Internet doit être séparée du reste du SI par au moins un dispositif de filtrage réseau (« pare-feu » ou « firewall »).</t>
  </si>
  <si>
    <t>4.3.1.2</t>
  </si>
  <si>
    <t>Les dispositifs de filtrage réseau doivent être paramétrés sur un principe de « liste blanche » : tout flux qui n’est pas explicitement autorisé est interdit.</t>
  </si>
  <si>
    <t>4.3.1.3</t>
  </si>
  <si>
    <t>Les flux réseau « sortants », issus du SI à destination d’Internet, doivent transiter par des dispositifs relais ou « proxy », qui assurent une vérification des échanges du point de vue protocolaire et qui intègrent une détection et un blocage automatique des contenus potentiellement malveillants. Cette règle doit notamment être appliquée aux flux de type :
•	Web (HTTP), par un relai « proxy web »
•	Transferts de fichiers (FTP)
•	Messagerie (SMTP)
•	Noms de domaines (DNS)</t>
  </si>
  <si>
    <t>4.3.1.4</t>
  </si>
  <si>
    <t>Les dispositifs relais pour les flux « sortants » doivent être hébergés dans une DMZ dédiée et ne doivent pouvoir communiquer avec Internet d’une part et avec le reste du SI d’autre part, qu’à travers un dispositif de filtrage.</t>
  </si>
  <si>
    <t>4.3.1.5</t>
  </si>
  <si>
    <t>Les services offerts par le SI et destinés à être consultés depuis Internet doivent être hébergés sur des équipements dédiés.
Ces équipements doivent être exclusivement rattachés à une DMZ dédiée à ces accès « entrants » qui ne peut communiquer avec Internet d’une part et avec le reste du SI d’autre part qu’à travers un dispositif de filtrage.
Exemples de services concernés :
•	Service DNS public (serveurs primaire et secondaires) ;
•	Service web public ;
•	Service web « extranet » ;
•	Service de messagerie entrant (SMTP) ;
•	Service de consultation de messagerie depuis Internet (IMAP, POP3… à mettre en œuvre uniquement avec la version « sécurisée » de ces protocoles)</t>
  </si>
  <si>
    <t>4.3.1.6</t>
  </si>
  <si>
    <t>Les flux réseau « entrants », issus d’Internet à destination de services accessibles depuis Internet, doivent transiter par des dispositifs relais ou « reverse proxy », qui assurent une vérification des échanges du point de vue protocolaire et qui intègrent une détection et un blocage automatique des contenus potentiellement malveillants, chaque fois que ce type de dispositif de sécurité est disponible.
Cette règle doit notamment être appliquée aux flux de type :
•	Web (HTTP, HTTPS), via un « reverse proxy »
•	Transferts de fichiers (FTP)
•	Messagerie (SMTP)</t>
  </si>
  <si>
    <t>4.3.1.7</t>
  </si>
  <si>
    <t>Quand le SI s’appuie sur une architecture virtualisée, les machines virtuelles utilisées pour les DMZ en communication directe avec Internet doivent être positionnées sur un ou des serveurs physiques dédiés et distincts des serveurs physiques utilisés pour le SI interne.</t>
  </si>
  <si>
    <t>4.3.1.8</t>
  </si>
  <si>
    <t>Si la structure n’est pas en mesure de mettre en œuvre les dispositifs requis par les règles 4.3.1.1 à 4.3.1.7, ou si les postes nécessitant un accès à Internet doivent, pour les besoins de l’application envisagée, être configurés selon des modalités qui dégradent leur sécurisation et mettent de fait à risque le reste du SI :
•	les postes accédant à Internet doivent être dédiés à cet usage et physiquement séparés du reste du réseau ;
•	l’accès à Internet doit desservir ces postes uniquement ;
•	la sécurisation et le maintien à jour des configurations de ces postes doit être réalisées spécifiquement, ces postes n’ayant pas accès au réseau « interne » de la structure ;
•	ces postes doivent faire l’objet d’une surveillance régulière.</t>
  </si>
  <si>
    <t>4.3.1.9</t>
  </si>
  <si>
    <t>Si les équipements de raccordement (routeurs) à des réseaux tiers (Internet ou autres) mettent en œuvre un protocole de routage dynamique de type « IGP » (ex. RIP, IGRP, E-IGRP, OSPF), ce protocole doit être activé exclusivement sur les interfaces nécessaires à la construction de la topologie du réseau et désactivé sur le reste des interfaces.
De plus, la configuration du protocole de routage dynamique doit activer les fonctions de sécurisation du protocole (authentification des messages notamment) recommandées par l’état de l’art (ex. mise en œuvre du MESSAGE-DIGEST-KEY).</t>
  </si>
  <si>
    <t>4.3.2.1</t>
  </si>
  <si>
    <t>Le dispositif relai « proxy web » qui permet l’accès à Internet aux utilisateurs internes du SI pour la navigation web, voire pour le transfert de fichiers, doit assurer l’authentification de tout utilisateur avant de lui permettre cet accès s’il y est autorisé</t>
  </si>
  <si>
    <t xml:space="preserve">L’accès à Internet depuis le SI de la structure présente plusieurs risques du point de vue de la sécurité du SI, comme par exemple :
La divulgation publique, volontaire ou par inadvertance, d’informations professionnelles sensibles ;
L’accès à des sites web illégaux ou la violation des droits liés à la propriété intellectuelle (téléchargement illégaux de musique, films, logiciels…) qui engagent la responsabilité de la structure ;
L’introduction de logiciels malveillants dans le SI par navigation sur des sites web piratés à l’insu de leurs propriétaires ;
La tenue de propos illégaux (racisme, appel à la violence…) ou gênants par un utilisateur sous son identité professionnelle (son adresse de messagerie par exemple), portant ainsi atteinte à l’image de la structure.
La Charte d’Utilisation des Ressources Informatiques qui doit être mise en place dans la structure doit normalement traiter ces questions du point de vue du comportement auquel s’engagent les utilisateurs.
Il convient cependant de mettre en œuvre les mesures :
Qui permettent de bloquer les comportements à risques que pourrait avoir un utilisateur par mégarde ou par curiosité ;
Qui sont nécessaires à la détection et à la réaction dans le cas où un utilisateur ne respecterait pas les engagements qu’il a pris.
L’accès à Internet depuis le SI ne doit être possible qu’aux utilisateurs ou services autorisés et préalablement authentifiés.
L’accès aux sites web qui sont exclus par la Charte d’Utilisation des Ressources Informatique du fait de leur nature doit être bloqué (sauf dérogation prévue par la charte).
L’accès aux sites web qui sont connus pour présenter des risques pour la sécurité du SI doit être bloqué.
L’accès à des sites web en mode sécurisé (HTTPS, TLS, SSL) ne doit être possible que pour une liste « blanche » de sites de confiance autorisés. En effet, ce type de connexion interdit toute détection de contenu dangereux ou non conforme aux exigences de sécurité et de manière générale permet de contourner tout contrôle sur les sites accédés comme sur L’accès à des services autres que web doit être autorisé au cas par cas, après analyse détaillée des risques induits et ce quel que soit le protocole réseau utilisé (TCP/IP, UDP/IP ou autre).
</t>
  </si>
  <si>
    <t>4.3.2.2</t>
  </si>
  <si>
    <t>Le dispositif relai « proxy web » doit intégrer une catégorisation des sites web d’Internet et être paramétré pour n’autoriser l’accès qu’aux sites appartenant à des catégories légitimes au regard de la Charte d’Utilisation des Ressources Informatiques et non risquées du point de vue SSI.
La catégorisation des sites web doit être publiée régulièrement par le fournisseur (ou l’éditeur) du dispositif relai et mise à jour automatiquement.</t>
  </si>
  <si>
    <t>4.3.2.3</t>
  </si>
  <si>
    <t>Le dispositif relai « proxy web » doit bloquer toute communication web en mode « sécurisé » (SSL/TLS) vers les sites ne faisant pas partie d’une liste blanche de sites web auxquels l’accès est nécessaire à l’activité de la structure.
Un site web ne doit être ajouté à cette liste blanche qu’après vérification que la demande d’accès est justifiée et validée par un responsable métier et que le site lui-même ne présente pas de risque pour la sécurité (pas de possibilité de rebond vers un autre site ou d’accès à des contenus interdits par la Charte, pas de mise en œuvre de logiciels qui s’installent dans le navigateur de l’utilisateur,…). Une recherche sur Internet ou sur le site de l’éditeur du « proxy web » peut donner ce type de renseignements.</t>
  </si>
  <si>
    <t>4.3.2.4</t>
  </si>
  <si>
    <t>Une procédure de demande d’ouverture de flux vers Internet pour d’autres protocoles que web et de décision d’autorisation ou de refus, doit être définie.</t>
  </si>
  <si>
    <t>4.3.2.5</t>
  </si>
  <si>
    <t>Cette procédure doit imposer, pour chaque autorisation d’ouverture de flux, de restreindre autant que possible, outre le protocole utilisé, aussi bien la destination (externe) de la connexion autorisée que son origine (interne) et le cas échant de la limiter à certaines plages horaires (si le dispositif de filtrage supporte cette fonctionnalité).
Si le dispositif de filtrage permet une authentification préalable de l’utilisateur pour ce protocole, cette fonctionnalité doit être mise en œuvre.</t>
  </si>
  <si>
    <t>4.3.2.6</t>
  </si>
  <si>
    <t>Les autorisations d’ouverture de flux doivent être données pour une durée limitée et doivent faire l’objet d’un revalidation régulière du besoin auprès du responsable métier concerné, selon une périodicité au moins annuelle.</t>
  </si>
  <si>
    <t>4.3.3.1</t>
  </si>
  <si>
    <t>Les dispositifs relais « proxy web » doivent être paramétrés pour générer une trace de toute connexion qu’ils traitent. Cette trace doit comporter au minimum les informations suivantes :
•	Date et heure de l’évènement
•	Identification de l’utilisateur
•	Etat d’authentification de l’utilisateur
•	Equipement à l’origine de la requête : adresse IP, port TCP
•	Requête HTTP : commande, url demandée, volume transmis
•	Etat d’autorisation de la requête par le proxy
•	Raison du refus éventuel de la requête (ex : catégorie de site interdite)
•	Destination de la connexion : adresse IP et port TCP
•	Statut de la réponse à la requête
•	Volume transféré dans chaque sens
•	Durée de la connexion
•	Raison du blocage éventuel de la réponse par le proxy (ex : nature du contenu malveillant détecté, site web n’appartenant pas à une catégorie de sites autorisée…)</t>
  </si>
  <si>
    <t>La connexion Internet constitue un point majeur d’exposition aux risques de sécurité pour le SI. La génération et la conservation de traces des accès à Internet permettent la détection d’activités anormales et l’investigation suite à un incident de sécurité
Toute connexion ou tentative de connexion à un service web doit donner lieu à la génération d’une trace détaillée, de niveau application comme de niveau réseau, de cet accès.
Toute connexion ou tentative de connexion autre qu’à un service web doit donner lieu au minimum à une trace de niveau réseau.
Les autres types d’échanges réseau, autorisés ou bloqués (en mode non connecté par exemple, tels que DNS, ICMP…) doivent donner lieu à un suivi, au minimum par compteurs d’activité.
Pour pouvoir être utilisées si nécessaire dans le cadre d’une enquête, l’intégrité des traces doit être assurée. Par ailleurs, les traces constituent des données à caractère personnel puisque les utilisateurs concernés sont identifiés. Elles doivent être gérées comme telles, notamment du point de vue de :
Leur protection contre les consultations non autorisées ;
Leur protection contre toute modification ;
Leur suppression après un délai de rétention « proportionné » au vu des objectifs poursuivis.</t>
  </si>
  <si>
    <t>4.3.3.2</t>
  </si>
  <si>
    <t>Les équipements de filtrage réseau doivent être paramétrés pour générer une trace pour tout flux autorisé vers ou depuis Internet. Cette trace doit comporter au minimum les informations suivantes :
•	Date et heure de l’évènement
•	Equipement à l’origine du flux : adresse IP
•	Equipement destinataire du flux : adresse IP
•	Protocole réseau : TCP, UDP, ICMP, …
•	Port ou service source, Port ou service destination
•	Etat d’autorisation par l’équipement de filtrage (autorisé ou bloqué)
•	Volume transféré dans chaque sens
•	Durée de la connexion (quand applicable</t>
  </si>
  <si>
    <t>4.3.3.3</t>
  </si>
  <si>
    <t>Les équipements de filtrage réseau doivent être paramétrés pour générer une trace, sur le même modèle,  pour tout flux, autorisé ou bloqué, issu d’une DMZ.</t>
  </si>
  <si>
    <t>4.3.3.4</t>
  </si>
  <si>
    <t>Il est recommandé que les équipements de filtrage réseau génèrent également une trace, sur le même modèle, pour tout flux bloqué issus du SI interne et à destination d’Internet ou des DMZ.</t>
  </si>
  <si>
    <t>4.3.3.5</t>
  </si>
  <si>
    <t>Les traces générées doivent être gérées conformément aux règles de la thématique 7-2.2.</t>
  </si>
  <si>
    <t>4.3.3.6</t>
  </si>
  <si>
    <t>Les utilisateurs du SI doivent être informés que les accès à Internet sont tracés à des fins de sécurité.</t>
  </si>
  <si>
    <t>La mise en place d’un réseau sans fil (Wifi, Bluetooth, ZigBee…) est une opération qui doit être traitée avec attention. En effet, contrairement à un réseau filaire, un réseau sans fil est, d’un point de vue technique, potentiellement accessible à toute personne qui se trouve dans sa zone de couverture radio. Cette zone s’étend souvent au-delà des limites du site de la structure et dans des lieux accessibles au public.
Il est donc essentiel de mettre en œuvre les mesures qui garantissent que, bien que cet accès technique aux ondes radio du réseau sans fil soit possible pour toute personne, seules les personnes autorisées aient accès aux ressources prévues du SI de la structure.
Il est important de souligner que tout système de communication usuel qui s’appuie sur des ondes radio peut facilement être rendu temporairement indisponible par une personne malveillante. Ce point doit impérativement être pris en compte avant tout déploiement de dispositif critique qui nécessiterait ce type de communication. 
Les équipements point d’accès Wifi doivent supporter les standards et protocoles de communication considérés comme fiables du point de vus SSI.
Les protocoles de sécurité qui doivent être utilisés sont, parmi ceux supportés par les équipements points d’accès Wifi, ceux qui apportent les meilleures garanties de sécurité. Ils doivent être mis en œuvre en conformité avec les règles de l’art.
Le positionnement, la puissance d’émission et le paramétrage des équipements point d’accès Wifi doivent être définis de telle sorte que ces équipements ne créent d’interférence ni entre eux, ni avec d’autres équipements et qu’ils limitent autant que possible la portée efficace du réseau Wifi à ses zones d’utilisation prévues</t>
  </si>
  <si>
    <t>4.4.1.1</t>
  </si>
  <si>
    <t>Seul le personnel ou les sociétés désignées par le responsable du SI, ou leurs délégataires en charge de la gestion des réseaux informatiques, peuvent mettre en place et gérer un point d’accès Wifi.
Une procédure d'installation et de sécurisation des points d'accès doit être formalisée. Elle doit être mise en œuvre lors de chaque installation d'un nouvel équipement.</t>
  </si>
  <si>
    <t>4.4.1.2</t>
  </si>
  <si>
    <t>Le point d’accès Wifi doit être compatible avec la norme IEEE 802.11. Le choix des canaux de transmission du Wifi doit être effectué de manière à ne pas créer d’interférences avec d’autres équipements ou entre les différents réseaux wifi mis en œuvre (accès PS, accès technique et accès invité).</t>
  </si>
  <si>
    <t>4.4.1.3</t>
  </si>
  <si>
    <t>Pour prévenir toute interférence potentielle, les recommandations des fournisseurs d’équipements de santé installés à portée du point d’accès Wifi doivent être respectées. Une étude doit être menée dans ce sens avant toute mise en œuvre de point d’accès Wifi.</t>
  </si>
  <si>
    <t>4.4.1.4</t>
  </si>
  <si>
    <t>Le nombre de bornes, leur positionnement ainsi que la puissance du signal Wifi doivent être adaptés à la superficie de la zone à couvrir.</t>
  </si>
  <si>
    <t>4.4.1.5</t>
  </si>
  <si>
    <t>Il convient de prévoir, pour les équipements connectés par Wifi, un mode dégradé permettant de garantir la continuité des activités en cas de dysfonctionnement des communications Wifi.</t>
  </si>
  <si>
    <t>4.4.1.6</t>
  </si>
  <si>
    <t>Comme tous les équipements connectés au réseau, les équipements Wifi (bornes, câbles d’accès…) doivent, autant que faire se peut, être protégés et non accessibles au public afin d’éviter :
•	un accès direct au réseau interne du SI, par exemple en déconnectant le câble de connexion et en l’utilisant directement sur son matériel ;
•	ou une réinitialisation non contrôlée de l’équipement.
Cette protection peut être mise en œuvre par une combinaison de dispositions physiques et de configuration du matériel par exemple routeur wifi dans une boite fermée à clef, routeur wifi positionné dans le champ de vision du personnel, désactivation des connecteurs RJ45 femelles non utilisés, authentification du routeur sur le réseau filaire</t>
  </si>
  <si>
    <t>4.4.1.7</t>
  </si>
  <si>
    <t>L'identifiant du réseau Wifi (SSID) doit être anonymisé afin d’éviter de faire apparaitre le nom de l'opérateur internet et de donner toute information qui permettrait à une personne mal intentionnée de se connecter au réseau.
Il peut également être rendu invisible, nécessitant ainsi, lors de sa première connexion, que l'utilisateur entre manuellement les informations du SSID au lieu de la sélectionner dans la liste des réseaux. Il est cependant à noter que cette mesure n’est pas suffisante pour sécuriser l’accès au wifi bien qu’elle permette   de réduire le nombre de tentatives de connexions frauduleuses.</t>
  </si>
  <si>
    <t>4.4.1.8</t>
  </si>
  <si>
    <t>Un contrôle d’accès des équipements connectés au réseau interne du SI via le Wifi doit être effectué. 
Il doit être réalisé en priorité par l’utilisation du protocole 802.1X .
Les réseaux Wifi et internes du SI doivent être séparés au moyen d’un dispositif de filtrage (firewall) n’autorisant que les services, les protocoles et les ports de communication nécessaires aux flux métiers prévus.</t>
  </si>
  <si>
    <t>4.4.1.9</t>
  </si>
  <si>
    <t>Les équipements utilisés pour se connecter (terminaux professionnels et équipements de santé) doivent être configurés, lors de leur installation, pour restreindre l’association automatique aux seuls réseaux Wifi légitimes et exigeant une authentification 802.1X dans le but d’éviter une connexion involontaire à un réseau malveillant qui se ferait passer pour un réseau légitime.</t>
  </si>
  <si>
    <t>4.4.1.10</t>
  </si>
  <si>
    <t>Le mot de passe par défaut du compte administrateur de la borne Wifi doit être modifié.
Un mot de passe fort de 10 caractères au minimum (recours à la fois de caractères alphabétiques, numériques, spéciaux et non triviaux) doit être utilisé.</t>
  </si>
  <si>
    <t>4.4.1.11</t>
  </si>
  <si>
    <t>Seuls les services, les protocoles et les ports de communication nécessaires au fonctionnement et à l'utilisation de la borne Wifi doivent être activés.
Par exemple, le protocole DNS-SD doit notamment être désactivé quand le parc d’équipement ne nécessite pas de reconfiguration fréquente.</t>
  </si>
  <si>
    <t>4.4.1.12</t>
  </si>
  <si>
    <t>L’authentification des utilisateurs et la confidentialité des données doivent être assurées par la mise en place de mécanismes s’appuyant sur la norme WPA2-entreprise (standard 802.1X et protocole EAP, idéalement EAP-TLS) avec utilisation de l’algorithme de chiffrement AES-CCMP. Le site de l’ANSSI décrit ces différents mécanismes :
(http://www.ssi.gouv.fr/fr/bonnes-pratiques/recommandations-et-guides/securite-des-liaisons-sans-fil/recommandations-de-securite-relatives-aux-reseaux-wifi.html ).
A défaut, le protocole PEAP/EAP-MSCHAPv2 peut être utilisé en lieu et place du protocole EAP-TLS.</t>
  </si>
  <si>
    <t>4.4.1.13</t>
  </si>
  <si>
    <t>Le certificat serveur présenté par le point d’accès Wifi configuré en WPA2-Entreprise doit être signé par une autorité de certification de confiance pour les postes clients.</t>
  </si>
  <si>
    <t>4.4.1.14</t>
  </si>
  <si>
    <t>Lorsque des mécanismes d’authentification robustes (802.1X) ne peuvent être utilisés, l’authentification des utilisateurs et la confidentialité des données doivent être assurées par le mode WPA2-PSK (WPA2-Personnel) avec utilisation de l’algorithme de chiffrement AES-CCMP. La clé de sécurité pour WPA2 doit être conforme aux règles d’élaboration de mots de passe non triviaux et changée dès l’installation, puis régulièrement.</t>
  </si>
  <si>
    <t>4.4.1.15</t>
  </si>
  <si>
    <t>Les fonctions de simplification de l’authentification de type WPS (Wifi Protected Setup) doivent être désactivées</t>
  </si>
  <si>
    <t>4.4.1.16</t>
  </si>
  <si>
    <t>Un filtrage de l’accès aux sites web doit être mis en place conformément à la charte d’utilisation d’accès et d’usage du SI de la structure.</t>
  </si>
  <si>
    <t>4.4.2.1</t>
  </si>
  <si>
    <t>L’administration d’un point d’accès Wifi doit être réalisée depuis le réseau filaire interne du SI, de préférence à partir d’un réseau d’administration logiquement séparé et en utilisant un protocole sécurisé (ex : HTTPS, SSH, …).
Les interfaces d’administration du point d’accès ne doivent pas être disponibles depuis le réseau Wifi.</t>
  </si>
  <si>
    <t>4.4.2.2</t>
  </si>
  <si>
    <t>Le micro-logiciel de chaque point d’accès Wifi doit être maintenu et mis à jour régulièrement.</t>
  </si>
  <si>
    <t>4.4.2.3</t>
  </si>
  <si>
    <t>Pour s'assurer de la compatibilité des matériels utilisés pour la mise en œuvre d’un point d’accès Wifi, des tests préalables doivent être réalisés.</t>
  </si>
  <si>
    <t>4.4.2.4</t>
  </si>
  <si>
    <t>La gestion des traces doit être activée sur les points d’accès Wifi. Les traces doivent être centralisées et analysées régulièrement pour identifier des anomalies potentielles dans les accès effectués (heures d’accès, volumes de données échangées…).</t>
  </si>
  <si>
    <t>4.4.2.5</t>
  </si>
  <si>
    <t>Les traces générées par les points d’accès Wifi doivent être gérées conformément aux règles de la thématique 7-2.2.</t>
  </si>
  <si>
    <t>4.4.2.6</t>
  </si>
  <si>
    <t>Le réseau du SI ne doit pas accueillir de bornes Wifi non gérées par le responsable du SI (ex. bornes Wifi « pirates »). Des contrôles doivent être menés régulièrement pour s’en assurer.</t>
  </si>
  <si>
    <t>4.4.3.1</t>
  </si>
  <si>
    <t>Les règles des thématiques précédentes (T4-4.1 et T4-4.2) sont également applicables aux points d’accès wifi « invité », à l’exception des règles 4.4.1.8, 4.4.1.9, 4.4.1.12, 4.4.1.13, 4.4.1.14  et 4.4.2.4 qui ne s’appliquent pas dans ce cas.</t>
  </si>
  <si>
    <t>L’accès d’un utilisateur au réseau Wifi invité ne doit être autorisé que sur une base individuelle et temporaire et doit mettre en œuvre un moyen d’authentification de l’utilisateur.
L’accès d’un utilisateur au réseau Wifi invité ne doit être autorisé qu’avec l’acceptation par l’utilisateur des conditions d’utilisation (conformes à la Charte d’Utilisation des Ressources Informatiques), de l’engagement de sa responsabilité sur l’usage qu’il fait de cet accès et de reconnaissance de la réception du moyen d’authentification qui lui est attribué.
Le réseau Wifi invité doit être strictement cloisonné. Tout accès à un service fourni par le SI doit être réalisé via un équipement de sécurité qui, si la sensibilité du service le justifie, authentifie l’utilisateur avant de l’autoriser.
L’accès à Internet depuis le réseau Wifi invité doit respecter les règles relatives à la sécurisation de l’accès Internet.</t>
  </si>
  <si>
    <t>4.4.3.2</t>
  </si>
  <si>
    <t>Le SI interne doit être strictement cloisonné du réseau Wifi mis à disposition des invités pour ne pas permettre l’accès aux ressources du SI interne.
Dans l’idéal, l’accès invité doit disposer d’une infrastructure dédiée à cet usage et ne donnant accès à aucune ressource du SI interne. A défaut, un cloisonnement logique doit être mis en œuvre.</t>
  </si>
  <si>
    <t>4.4.3.3</t>
  </si>
  <si>
    <t>L’accès Wifi Invité doit être conditionné soit par un code d’accès disponible à l’intérieur des locaux et changé régulièrement soit par un code personnel attribué de manière individuelle suite à une procédure d’enregistrement (accueil par exemple) soit éventuellement après enregistrement auprès d’un serveur/portail 802.1X ou d’un portail captif.</t>
  </si>
  <si>
    <t>4.4.3.4</t>
  </si>
  <si>
    <t>Dans le cas où un code personnel est nécessaire pour l’accès Wifi invité, la procédure d’enregistrement doit comporter l’approbation par l’invité des conditions d’utilisation de l’accès Wifi Invité ou l’acceptation obligatoire de ces éléments lors de sa demande de connexion au réseau. Elle peut comporter la vérification et la consignation de l’identité du demandeur.</t>
  </si>
  <si>
    <t>4.4.3.5</t>
  </si>
  <si>
    <t>Une trace des connexions Wifi des utilisateurs doit comporter les éléments suivants s’ils sont disponibles :
•	les informations permettant d'identifier l'utilisateur ;
•	les données relatives aux équipements terminaux de communication utilisés (par exemple adresse MAC, type d’équipement, adresse IP attribuée…) ;
•	les caractéristiques techniques ainsi que la date, l'horaire et la durée de chaque communication (protocole utilisé http, https, …) ;
•	les données relatives aux services complémentaires demandés ou utilisés et leurs fournisseurs ;
les données permettant d'identifier le ou les destinataires de la communication (par exemple adresse IP ou nom DNS du site web consulté</t>
  </si>
  <si>
    <t>4.4.3.6</t>
  </si>
  <si>
    <t>La durée de connexion d’un invité doit être temporaire et sa durée explicitement indiquée lors de l’authentification au service. Dès lors que le délai est dépassé, la connexion wifi doit être automatiquement interrompue.</t>
  </si>
  <si>
    <t>4.4.3.7</t>
  </si>
  <si>
    <t>Des éléments de sensibilisation à la sécurité doivent être portés à la connaissance des « invités » utilisant le wifi notamment concernant le caractère public de l’accès mis à disposition, le fait qu’il n’est pas spécifiquement sécurisé par la structure hébergeant cet accès (ex. pas d’antivirus, pas de protection anti-intrusion des terminaux se connectant à l’accès wifi…) et les conditions d’usage (ex. engagement de sa responsabilité en cas de non-respect de la loi, existence éventuelle de mesures de filtrage et de trace des accès et des droits dont il dispose sur ce sujet…).
Ces éléments peuvent par exemple être intégrés aux supports d'informations diffusés aux utilisateurs (ex. livret d'accueil, affiches en zone d'admission, dans les chambres et/ou dans les espaces usagers internet, page d’accueil du portail d’accès au wifi…).</t>
  </si>
  <si>
    <t>4.4.3.8</t>
  </si>
  <si>
    <t>Un filtrage doit être mis en place afin d’interdire l’accès aux sites web dont la consultation est interdite aux mineurs ou dont le contenu est illégal.
Un filtrage plus contraignant peut être mis en place conformément à la charte d’utilisation d’accès et d’usage du SI de la structure.</t>
  </si>
  <si>
    <t>Les mots de passe constituent un moyen simple et peu coûteux d’assurer un niveau minimal d’authentification des utilisateurs. Associé à l’identifiant de l’utilisateur, c’est un moyen d’authentification « mono facteur », qui se base sur « ce que l’utilisateur sait ».
Pour que ce moyen soit efficace, il est indispensable que « ce que l’utilisateur sait » ne puisse pas être deviné par une autre personne. Des règles et conseils doivent ainsi être communiqués aux utilisateurs pour qu’ils construisent des mots de passe qui leur soient faciles à mémoriser, tout en restant suffisamment complexes pour ne pas être devinés ou construits par une personne qui voudrait usurper leur identité.
Une règle doit définir les conditions auxquelles doit répondre tout mot de passe pour être considéré comme robuste. Elle doit également définir, par dérogation, les critères dégradés acceptés pour certains dispositifs, spécifiques et identifiés, qui ne peuvent gérer les mots de passe définis selon la règle générale (ex. code « pin » exclusivement numérique pour une carte à puce, un ordiphone, un téléphone IP, une imprimante/scanner, le déverrouillage du poste téléphonique ou l’accès à la messagerie téléphonique).
Les utilisateurs doivent être formés à la nécessité d’utiliser des mots de passe robustes, à la façon de construire ces mots de passe robustes et néanmoins mémorisables et aux mauvaises pratiques à éviter dans ce domaine.
Les utilisateurs doivent être encouragés à utiliser des mots de passe différents pour des usages différents (par exemple par type d’usage ou par niveau de sensibilité), afin notamment que la compromission d’un de leurs mots de passe ne mette pas à mal l’ensemble des accès dont ils disposent.
Un renouvellement régulier des mots de passe doit être imposé aux utilisateurs. La périodicité du renouvellement doit être fixée en fonction du niveau de confiance souhaité dans l’opération d’authentification, de la robustesse a priori des mots de passe au vu des règles de constitution imposées et de la facilité de l’opération de changement du mot de passe par l’utilisateur. Dans tous les cas, tout mot de passe doit être renouvelé au moins annuellement.
Des mesures doivent être mises en place pour garantir qu’à tout moment les mots de passe configurés sont conformes aux règles de constitution des mots de passe et connus du seul titulaire du compte associé.
Quand c’est possible, des mesures doivent être mises en œuvre afin de vérifier la robustesse effective des mots de passe configurés.
Les dispositifs ne doivent jamais stocker les mots de passe « en clair », ni sous une forme qui permette à un tiers de retrouver le mot de passe ou de s’authentifier à la place de l’utilisateur légitime par une méthode détournée.</t>
  </si>
  <si>
    <t>4.5.1.1</t>
  </si>
  <si>
    <t>Les règles de constitution des mots de passe doivent être établies et communiquées aux utilisateurs.
Les mots de passe doivent :
•	Avoir une longueur d’au moins 10 caractères ;
•	Avoir une longueur d’au plus 24 caractères ;
•	Etre constitués de caractères de quatre types : lettres majuscules, lettres minuscules, chiffres et caractères « spéciaux » (ponctuation, parenthèses, dièse, pourcent, …) ;
•	Contenir au moins un caractère de chaque type mentionné ci-dessus ;
•	Etre différents des trois derniers mots de passe utilisés.</t>
  </si>
  <si>
    <t>4.5.1.2</t>
  </si>
  <si>
    <t>Une règle aussi peu dégradée que possible doit être explicitement définie pour la constitution des mots de passe sur les systèmes qui ne supportent pas l’ensemble des règles énoncées précédemment.</t>
  </si>
  <si>
    <t>4.5.1.3</t>
  </si>
  <si>
    <t>Des actions initiales et récurrentes de formation des utilisateurs aux règles de constitution des mots de passe doivent être organisées. Ces actions doivent également leur proposer des moyens simples de constituer des mots de passe robustes et conformes aux règles.</t>
  </si>
  <si>
    <t>4.5.1.4</t>
  </si>
  <si>
    <t>Les utilisateurs doivent être formés à ne pas conserver leur mot de passe « en clair » ni utiliser d’information « publique » pour constituer leur mots de passe, telles que :
•	Mots du dictionnaire (quelle qu’en soit la langue)
•	Prénoms
•	Nom avec lesquels ils ont un lien (nom d’un proche, de leur lieu de résidence, nom ou sigle de l’établissement, nom du fournisseur apposé sur un équipement présent à côté d’eux ou sur un panneau en face de la fenêtre de leur bureau, …)
•	Leur date de naissance ou celle d’un proche, date de mariage... (notamment pour les codes PIN)
•	Immatriculation de leur véhicule
•	Etc.</t>
  </si>
  <si>
    <t>4.5.1.5</t>
  </si>
  <si>
    <t>Des règles de renouvellement de mot de passe doivent être définies et leur bonne application imposée par les systèmes, ou à défaut vérifiée par le personnel en charge de la SSI.
Ces règles peuvent être modulées en fonction du contexte. Par exemple :
•	Pour un système où le respect de la règle de robustesse est assuré, renouvellement trimestriel ;
•	Pour un système sensible qui ne peut garantir le respect de la règle de robustesse, renouvellement mensuel ;
•	Pour un système sans sensibilité particulière et pour lequel le changement de mot de passe est lourd à réaliser, renouvellement semestriel.
Ces règles concernent l’ensemble des équipements du SI, y compris les téléphones fixes ou mobiles, la messagerie vocale, les digicodes d’accès aux locaux, les codes d’accès aux imprimantes…
Une décision doit être prise après analyse des enjeux dans le cas où des contraintes contradictoires du point de vue sécurité apparaissent, par exemple un système sensible qui ne permet pas de garantir des mots de passe robustes et dont le changement des mots de passe est laborieux pour les utilisateurs. Dans un tel cas, une acceptation éclairée des risques qui découlent éventuellement de la décision doit être formalisée par le responsable métier concerné</t>
  </si>
  <si>
    <t>4.5.1.6</t>
  </si>
  <si>
    <t>Tout dispositif qui supporte cette fonctionnalité doit être paramétré pour que, lors du changement de mot de passe par l’utilisateur, tout mot de passe non conforme à la règle de constitution soit refusé.</t>
  </si>
  <si>
    <t>4.5.1.7</t>
  </si>
  <si>
    <t>Tout dispositif qui supporte cette fonctionnalité doit être paramétré pour que, lors du changement de mot de passe par l’utilisateur, tout mot de passe identique à l’un des trois mots de passe précédemment utilisés soit refusé.</t>
  </si>
  <si>
    <t>4.5.1.8</t>
  </si>
  <si>
    <t>Le mot de passe initial, attribué au titulaire d’un compte nouvellement créé sur un dispositif ou suite à l’oubli ou l’annulation d’un mot de passe, doit être généré aléatoirement à chaque fois et se conformer à la règle de constitution des mots de passe.
Ce mot de passe doit être changé par l’utilisateur dès sa première authentification.</t>
  </si>
  <si>
    <t>4.5.1.9</t>
  </si>
  <si>
    <t>Une procédure récurrente, par exemple mensuelle, de vérification de la qualité des mots de passe doit être mise en place afin de détecter les mots de passe trop « faibles » qu’une personne mal intentionnée pourrait trouver à l’aide d’outils spécialisés.
Cette procédure doit être exécutée par un groupe restreint de personnes de confiance, typiquement des membres de l’équipe en charge  de la SSI, à l’aide des mêmes outils librement disponibles que ceux utilisables par des personnes malveillantes.
Ces outils doivent rechercher les mots de passe pendant une durée donnée, par exemple 24h et produire la liste des utilisateurs pour lesquels le mot de passe a été trouvé dans ce délai (avec le cas échéant le délai utilisateur par utilisateur).
Cette liste doit rester strictement confidentielle et chaque utilisateur doit être informé individuellement et discrètement de la nécessité de changer immédiatement son mot de passe, avec pédagogie et en lui rappelant les règles et conseils associés.
A aucun moment les mots de passe trouvés ne doivent être affichés ou stockés de quelque manière que ce soit.</t>
  </si>
  <si>
    <t>4.5.1.10</t>
  </si>
  <si>
    <t>Les dispositifs techniques qui constituent le SI ne doivent jamais stocker ou transmettre de mots de passe « en clair », ni sous une forme qui permette à un tiers de retrouver le mot de passe ou de s’authentifier à la place de son détenteur légitime par une méthode détournée.</t>
  </si>
  <si>
    <t>4.5.2.1</t>
  </si>
  <si>
    <t>Les utilisateurs doivent être sensibilisés à la protection des équipements du SI qui leur sont confiés, afin qu’ils prennent l’habitude de se déconnecter ou de les verrouiller quand ils s’absentent.
Ces principes doivent être appliqués avec une plus grande attention quand les règles 3.1.2.1 et 3.1.2.2 de l’organisation des locaux ne peuvent pas être intégralement respectées</t>
  </si>
  <si>
    <t>4.5.2.2</t>
  </si>
  <si>
    <t>Si un moyen matériel (carte à puce ou autre) est utilisé pour l’authentification des utilisateurs sur leur poste, son extraction du poste doit entraîner le verrouillage immédiat du poste ou la déconnexion logique de l’utilisateur.
les utilisateurs doivent alors prendre l’habitude de toujours garder leur carte avec eux et de la retirer du lecteur quand ils s’absentent.
L’utilisation de cette même carte pour le contrôle d’accès physique aux locaux peut renforcer cette prise d’habitude</t>
  </si>
  <si>
    <t>4.5.2.3</t>
  </si>
  <si>
    <t>Le verrouillage automatique des postes de travail après une durée d’inactivité compatible avec les activités des utilisateurs, éventuellement couplé à une mise en veille, doit être activé. Le paramétrage d’une durée d’inactivité de 30 minutes est généralement adapté.</t>
  </si>
  <si>
    <t>4.5.2.4</t>
  </si>
  <si>
    <t>Les postes de travail doivent être paramétrés pour qu’à leur sortie de veille ou  à la sortie de veille de leur écran, ils soient verrouillés et imposent à l’utilisateur de s’authentifier à nouveau.</t>
  </si>
  <si>
    <t>4.5.3.1</t>
  </si>
  <si>
    <t>Tout poste de travail fixe ou mobile, ordiphone ou tablette doit disposer d’un logiciel antivirus.</t>
  </si>
  <si>
    <t xml:space="preserve">Les défauts inhérents à tout logiciel sont susceptibles d’être exploités pour porter atteinte à la sécurité du SI. Des mesures doivent être mises en œuvre afin de limiter l’exposition à ces vulnérabilités et de restreindre leurs impacts tant qu’elles ne sont pas corrigées.
 Un dispositif de détection et de blocage de logiciels malveillants doit être mis en œuvre et maintenu à jour sur tout équipement qui supporte cette fonctionnalité.
 Des dispositifs doivent être mis en œuvre pour garantir que seules les communications légitimes sont autorisées entre les différents équipements connectés au SI.
 Les privilèges dont disposent les utilisateurs sur les équipements auxquels ils ont accès ne doivent pas excéder leurs besoins usuels. Si des privilèges supérieurs leur sont ponctuellement et légitimement nécessaires, ils ne doivent leur être accordés que de façon temporaire. Cette opération peut être effectuée par l’utilisateur lui-même, par exemple par l’usage d’un deuxième compte utilisateur, privilégié, qui lui est attribué, ou par une commande qui permet une élévation temporaire de privilèges après authentification.
 Les services qui sont proposés par les systèmes d’exploitation, applications ou équipements, mais qui ne sont pas nécessaires à l’utilisation prévue, doivent être désactivés et si possible ne pas être installés du tout
</t>
  </si>
  <si>
    <t>4.5.3.2</t>
  </si>
  <si>
    <t xml:space="preserve">Tout serveur, quel que soit son système d’exploitation, qui stocke ou par lequel peuvent transiter des contenus dans des formats susceptible de cacher des logiciels malveillants, doit disposer d’un logiciel antivirus.
Il est recommandé que l’antivirus utilisé pour les serveurs soit différent de celui utilisé pour les postes de travail.
</t>
  </si>
  <si>
    <t>4.5.3.3</t>
  </si>
  <si>
    <t>L’antivirus de chaque équipement doit être paramétré pour se mettre à jour sans intervention de l’utilisateur avec une périodicité au moins journalière. Les équipements qui ne sont pas connectés en permanence au réseau doivent mettre à jour leur antivirus dès qu’ils sont connectés.</t>
  </si>
  <si>
    <t>4.5.3.4</t>
  </si>
  <si>
    <t xml:space="preserve">Une procédure et si possible un moyen automatisé tel qu’une plateforme de gestion centralisée, doivent garantir qu’un antivirus est effectivement installé, activé et à jour sur tout équipement qui doit en être doté. </t>
  </si>
  <si>
    <t>4.5.3.5</t>
  </si>
  <si>
    <t>Le personnel informatique doit être alerté en cas d’anomalie de présence, d’activité ou de mise à jour d’antivirus, ainsi qu’en cas de détection de fichier potentiellement malveillant sur un équipement.</t>
  </si>
  <si>
    <t>4.5.3.6</t>
  </si>
  <si>
    <t>L’état d’activation et de mise à jour de l’antivirus doit être clairement visible de l’utilisateur, qui doit pouvoir déclencher manuellement une mise à jour s’il le considère nécessaire.</t>
  </si>
  <si>
    <t>4.5.3.7</t>
  </si>
  <si>
    <t>Les utilisateurs doivent être sensibilisés à l’importance de la présence d’un antivirus actif et à jour sur leur poste de travail. Ils doivent être encouragés à en vérifier occasionnellement l’état (et ce d’autant plus si une vérification centralisée automatique n’est pas possible).</t>
  </si>
  <si>
    <t>4.5.3.8</t>
  </si>
  <si>
    <t>Tout équipement qui supporte cette fonctionnalité (serveur, poste de travail, certains ordiphones, tablettes) doit disposer d’un système pare-feu activé et paramétré pour limiter strictement les échanges réseau aux flux nécessaires.</t>
  </si>
  <si>
    <t>4.5.3.9</t>
  </si>
  <si>
    <t>Les serveurs de messagerie, postes de travail, ordiphones et tablettes doivent disposer d’une fonction anti-spam activée et mise à jour selon les mêmes principes que pour l’antivirus.</t>
  </si>
  <si>
    <t>4.5.3.10</t>
  </si>
  <si>
    <t>Les serveurs applicatifs les plus sensibles, doivent, quand le mode de fonctionnement des applications le permet, n’être accessible que via des dispositifs relais ou « reverse proxy », qui assurent une vérification des échanges du point de vue protocolaire et qui intègrent une détection et un blocage automatique des contenus potentiellement malveillants,</t>
  </si>
  <si>
    <t>4.5.3.11</t>
  </si>
  <si>
    <t>Quel que soit le type d’équipement (poste de travail, serveur, équipement biomédical, téléphone mobile, imprimante, scanner, autocommutateur, routeur…), seuls les logiciels et services et comptes effectivement nécessaires au bon fonctionnement des équipements et à l’activité prévue doivent être installés et activés. Les autres doivent être désinstallés si c’est possible (et de préférence ne jamais être installés), ou à défaut être désactivés.
De la même manière, les ports de communication des équipements (ports réseau de routeurs, de commutateurs, de serveurs, interface sans fil de poste de travail : Wifi, Bluetooth, 3G …) doivent être désactivés s’il n’est pas prévu qu’ils soient utilisés.</t>
  </si>
  <si>
    <t>4.5.3.12</t>
  </si>
  <si>
    <t>Les navigateurs Internet installés sur les postes de travail, voire sur les serveurs, qui le nécessitent, doivent être configurés afin de renforcer leur sécurité, conformément aux bonnes pratiques en vigueur.</t>
  </si>
  <si>
    <t>4.5.3.13</t>
  </si>
  <si>
    <t>Une procédure formalisée de configuration doit être établie pour chaque type de composant du SI afin de garantir l’homogénéité des configurations et la bonne sécurisation des postes de travail, serveurs, équipements réseau, applications…</t>
  </si>
  <si>
    <t>L’ANSSI publie des recommandations pour la sécurisation des postes de travail et des serveurs :
http://www.ssi.gouv.fr/entreprise/bonnes-pratiques/poste-de-travail-et-serveurs</t>
  </si>
  <si>
    <t>4.5.3.14</t>
  </si>
  <si>
    <t>Outre les autres règles de T4-5.3, la sécurisation des imprimantes simples ou multifonctions doit prévoir l’activation du chiffrement des données sur son disque dur quand cette fonction est disponible.</t>
  </si>
  <si>
    <t>4.5.3.15</t>
  </si>
  <si>
    <t>Lorsqu’elle est activée, la fonction de numérisation sur les copieurs multifonctions doit être sécurisée. Les mesures de sécurité suivantes doivent notamment être appliquées : envoi de documents uniquement à destination d’une adresse de messagerie interne à l’entité, envoi uniquement à une seule adresse de messagerie.</t>
  </si>
  <si>
    <t>4.5.3.16</t>
  </si>
  <si>
    <t>Outre les autres règles de T4-5.3, la sécurisation des autocommutateurs doit être assurée comme pour tout composant du SI, avec notamment :
•	maintient à jour des correctifs de sécurité ;
•	sécurisation spécifique de la configuration selon le modèle d’autocommutateur ;
•	définition et affectation des droits d’accès et des privilèges aux utilisateurs (transfert départ-départ, entrée en tiers, interphonie, autorisation de déblocage, renvoi sur numéro extérieur, substitution, substitution de privilège, interception d’appel dirigé, etc.) réalisée avec une attention particulière ;
•	revue de la programmation téléphonique organisée périodiquement.</t>
  </si>
  <si>
    <t>4.5.3.17</t>
  </si>
  <si>
    <t>L’usage de privilèges « administrateur » sur les équipements (postes de travail notamment) doit être limité au strict nécessaire.
Sur les systèmes informatiques où le changement fréquent de niveau de privilège n’est pas possible ou se fait de manière peu naturelle (certains systèmes Windows par exemple), seuls les administrateurs systèmes à plein temps doivent pouvoir disposer d’un compte principal qui possède le privilège « administrateur ».
Sur les systèmes informatiques où le changement de niveau de privilège est simple (systèmes de la famille Unix, Linux… par exemple), ou pour une utilisation qui ne nécessite que ponctuellement le privilège « administrateur » (ex. utilisateur assurant ponctuellement des fonctions d’administration système, développeur, …), il convient de favoriser l’utilisation d’un compte principal sans privilège particulier et d’un compte secondaire privilégié qui permet de lancer ponctuellement des commandes en mode administrateur à l’aide de fonctionnalités telles que « exécuter en tant que… ».
Le périmètre d’action des privilèges administrateurs doit être restreint au strict nécessaire (ex. dans le cas du compte secondaire privilégié d’un développeur, le périmètre des droits administrateur doit se limiter à son seul poste de travail et non pas s’étendre à l’ensemble du SI).</t>
  </si>
  <si>
    <t>4.5.3.18</t>
  </si>
  <si>
    <t>Il est recommandé que les postes de travail utilisés principalement pour des tâches d’administration de composant informatiques du SI (serveurs, équipements réseau, antivirus…) :
•	soient dédiés à cette fonction ;
•	soient rassemblés dans un local à accès restreint et dédié à l’administration du SI ;
•	bénéficient de mesures de sécurité renforcées (fréquence des mises à jour d’antivirus plus élevée, surveillance approfondie des traces d’anomalies enregistrées…) ;
•	intègrent un dispositif de machine virtuelle (voir note en fin de 4.5.3.17), également sécurisée et utilisée spécifiquement pour accéder à Internet, cette mesure permettant d’isoler l’environnement exposé aux menaces Internet du poste de travail d’administration qui lui dispose d’accès privilégiés aux composants du SI.</t>
  </si>
  <si>
    <t>4.5.3.19</t>
  </si>
  <si>
    <t>Le partage de répertoires ou de données hébergées localement sur les postes de travail doit être interdit. Les données qui nécessitent d’être accessibles depuis plusieurs postes ou équipement doivent résider sur un serveur.</t>
  </si>
  <si>
    <t>4.5.3.20</t>
  </si>
  <si>
    <t>Si un système de messagerie « technique » est mis en œuvre pour satisfaire les besoins d’exploitation et de supervision des infrastructures et des applications, ou pour remplir des fonctions de messagerie inter-applicative (« machine à machine »), elle ne doit être en aucun cas accessible aux utilisateurs (sauf accès par les administrateurs du SI habilités).</t>
  </si>
  <si>
    <t>4.5.3.21</t>
  </si>
  <si>
    <t>Le choix des outils de sécurité utilisés pour sécuriser les équipements informatiques doit respecter la règle 6.5.1.9.</t>
  </si>
  <si>
    <t>4.5.4.1</t>
  </si>
  <si>
    <t>L’installation de logiciels doit se faire à l’aide des supports originaux (CD, DVD) tels qu’obtenus du fournisseur, à l’exclusion de toute copie et présentant les caractéristiques visuelles attendues quand l’éditeur prévoit une telle disposition (ex. image holographique pour les supports des logiciels Microsoft).</t>
  </si>
  <si>
    <t>On peut vérifier l’authenticité d’un logiciel si on est en mesure de garantir qu’il provient bien d’une source identifiée de confiance (industriel, site Internet renommé…) et qu’il est absolument identique à la version diffusée par cette source.
La présence au sein du SI de logiciels dont il n’est pas possible de garantir cette authenticité soulève trois risques principaux :
•	Un premier risque de sécurité : modification malveillante d’un logiciel initialement issu d’une source de confiance afin, par exemple, de permettre ultérieurement une prise de contrôle à distance de composants du SI ;
•	Un deuxième risque de sécurité, proche mais distincte du premier : logiciel issu d’une source non identifiée ou non fiable, qui intègre les mêmes fonctionnalités malveillantes dissimulées que dans le premier cas, sous couvert des fonctionnalités pratiques ou agréables à l’utilisateur utilisées comme « appât » ;
•	Un risque légal : logiciel dont la source n’a pas été identifiée et dont l’utilisation est faite sans la rétribution nécessaire (absence de licence…).
 Pour tout logiciel installé, quels que soient les moyens employés pour son obtention et son installation, l’origine du logiciel doit être identifiée et le moyen de vérifier son authenticité doit être documentée.
 L’authenticité de tout logiciel doit être vérifiée avant son installation sur les équipements du SI.
 Pour les composants les plus sensibles du SI, une vérification formalisée de l’authenticité des logiciels installés doit être réalisée régulièrement et au moins de façon annuelle.</t>
  </si>
  <si>
    <t>4.5.4.2</t>
  </si>
  <si>
    <t>Quand le logiciel est téléchargé depuis Internet, qu’il ait été acheté ou qu’il soit gratuit, l’authenticité du site d’obtention et de téléchargement doit être vérifiée : l’accès doit utiliser le protocole HTTPS et le certificat de sécurité présenté par le site web doit être valide et cohérent avec les attentes (nom du titulaire du certificat, autorité de certification connue…).</t>
  </si>
  <si>
    <t>4.5.4.3</t>
  </si>
  <si>
    <t>Quand le logiciel est téléchargé depuis Internet, des sommes de contrôle (MD5, SHA) sont parfois publiées (généralement pour les logiciels libres) et doivent alors être utilisées pour vérifier l’intégrité des logiciels obtenus.</t>
  </si>
  <si>
    <t>4.5.4.4</t>
  </si>
  <si>
    <t>Certains systèmes d’exploitation (versions récentes des systèmes Microsoft, nombreuses distributions Linux) mettent en œuvre des dispositifs de vérification automatique et systématique de l’authenticité des logiciels au moment de leur installation via les outils prévus par le système ou lors de leur mise à jour. Une alerte de défaut d’authenticité doit être rédhibitoire pour l’installation. Une alerte d’absence de possibilité de vérification doit être prise en compte avec le plus grand sérieux et, dans le doute, aboutir à l’abandon de l’installation du logiciel.</t>
  </si>
  <si>
    <t>4.5.4.5</t>
  </si>
  <si>
    <t>Si des logiciels destinés à être installés sont stockés sur un « serveur d’installation », un dispositif de contrôle d’intégrité de ces logiciels doit être mis en œuvre afin de garantir qu’ils ne sont pas modifiés entre le moment où ils sont déposés sur le serveur et celui où ils sont utilisés pour des installation effectives.</t>
  </si>
  <si>
    <t>4.5.5.1</t>
  </si>
  <si>
    <t>Une procédure qui garantit la mise à jour régulière de chaque logiciel du parc informatique doit être mise en place. Cette procédure doit prendre en compte les spécificités éventuelles de certains composants du SI (systèmes exposés à Internet qui requièrent des mises à jour dans de brefs délais, équipements utilisés 24h/24 dont les interruptions doivent être rares et courtes…)
Dans les environnements informatiques simples, pour les équipements qui disposent d’une configuration de logiciels standard, une mise à jour automatisée doit être favorisée chaque fois que possible.
Dans les cas de parcs informatiques importants ou d’équipements qui hébergent des logiciels multiples et hétérogènes et notamment si des risques d’incompatibilités entre logiciels sont identifiés, il est recommandé que la mise à jour soit réalisée sur une plateforme de validation avant déploiement en environnement de production.</t>
  </si>
  <si>
    <t>Pour les mêmes raisons que celles qui justifient la mise en œuvre de protections logiques des équipements informatiques, une mise à jour régulière des logiciels systèmes et applicatifs des moyens informatique doit être organisée. Outre le traitement préventif de dysfonctionnements potentiels, ce principe permet d’éviter que des défauts publiquement connus puissent être utilisés pour porter atteinte à la sécurité du SI.
Les équipements et logiciels doivent être maintenus et mis à jour en cohérence avec la mise à disposition des mises à jour et des correctifs de sécurité par les industriels.
Le remplacement des équipements et logiciels dont la fin de période de maintenance approche doit être anticipée et planifiée.</t>
  </si>
  <si>
    <t>4.5.5.2</t>
  </si>
  <si>
    <t>Les correctifs de sécurité doivent impérativement être appliqués, à moins :
•	qu’il ne soit démontré que les vulnérabilités corrigées par ce correctif ne peuvent être exploitées d’aucune façon dans ce contexte particulier ;
•	ou que le responsable métier de l’équipement concerné comprenne pleinement et accepte les risques induits par l’existence des vulnérabilités qui devaient être traitées par le correctif et que le responsable de la SSI vérifie que la persistance de ces vulnérabilités non corrigées sur l’équipement ne peut en aucun cas induire des risques supplémentaires pour le reste du SI.</t>
  </si>
  <si>
    <t>4.5.5.3</t>
  </si>
  <si>
    <t>Une attention particulière doit être portée à l’identification de la date de fin de maintenance d’un logiciel ou d’un équipement par l’industriel. Le composant doit être remplacé par un autre maintenu par un industriel avant cette échéance</t>
  </si>
  <si>
    <t>4.5.5.4</t>
  </si>
  <si>
    <t>L’absence de mise à disposition régulière de correctif ou mise à niveau des logiciels d’un équipement informatisé de quelque type que ce soit doit déclencher une action à l’égard de ce fournisseur, soit pour obtenir les dernières mises à jour, soit pour envisager de changer de fournisseur, en fonction des risques qui ont été identifiés en lien avec la non mise à jour</t>
  </si>
  <si>
    <t>4.5.5.5</t>
  </si>
  <si>
    <t>Tout système qui présente des failles de sécurité ne pouvant être corrigées du fait de l’absence de mise à jour applicable et qui ne peut être remplacé doit être isolé du reste du SI :
•	si les données stockées ou les traitements réalisés par ce système sont sensibles et se trouvent exposés à un risque inacceptable du fait de la faille non corrigée 
(ex : des informations de santé de patient sont accessible librement via le réseau local par tout personnel interne qui connaît la méthode pour y accéder) ;
•	ou si les systèmes qui l’environnent se trouvent eux-mêmes mis à risque du fait de cette faille non corrigée
(ex : un système qui télécharge automatiquement ses mises à jour depuis Internet authentifie le site de téléchargement à l’aide d’un certificat dont on sait qu’il a été compromis. Dès lors, les mises à jours sont potentiellement téléchargées depuis un site malveillant qui usurpe l’identité du site légitime et qui pourrait utiliser ce moyen pour prendre le contrôle de ce système, et de là pirater le reste du SI via le réseau local)</t>
  </si>
  <si>
    <t>Cet isolement peut être réalisé en positionnant le système concerné sur une partie du réseau dédiée et cloisonnée du reste du SI, selon les principes exposés au T4-2.2, ou derrière un relai applicatif tel que requis par 4.5.3.10.
Afin de ne pas compromettre les comptes utilisés dans le reste du SI, il peut être nécessaire de mettre en place des comptes (administrateurs, utilisateurs) et des moyens d’authentification spécifiques à ce système.</t>
  </si>
  <si>
    <t>4.5.6.1</t>
  </si>
  <si>
    <t>Un équipement mobile (ordiphones, tablettes, ordinateur portable) ne doit être autorisé à stocker des données sensibles ou à se connecter au SI que s’il intègre les fonctions de sécurité suivantes, de façon native ou grâce à des logiciels additionnels :
•	antivirus ;
•	maîtrise par les services informatiques de la configuration de l’équipement et des logiciels installés ;
•	pare-feu.</t>
  </si>
  <si>
    <t>Les supports de données amovibles (clés USB, disque dur externe, CD-Rom, …) et les terminaux mobiles sont des composants du SI particulièrement vulnérables du point de vue de la SSI :
•	Par leur nature même (amovibles, légers, de petite taille, utilisés en des lieux multiples), ils peuvent très facilement être perdus ou volés ;
•	Du fait de leur utilisation fréquente et perçue comme facilitatrice des activités, les utilisateurs sont peu enclins à leur ajouter des fonctions de sécurité qui apparaissent comme des freins à la souplesse d’usage ;
•	Les équipements mobiles sont souvent diffusés par les industriels dans une logique d’équipement personnel qui permet à l’utilisateur d’installer tout logiciel qu’il souhaite, parmi lesquels peuvent se cacher des logiciels malveillants.
Ces différents points exposent les données de santé à caractère personnel et les autres données sensibles à de nombreux risques quand elles sont stockées sur de tels équipements.
 Des règles doivent être établies pour le suivi et la protection spécifique des supports de données amovibles et des terminaux mobiles qui contiennent des données sensibles.
 Les utilisateurs doivent être sensibilisés à ces règles et mobilisés pour leur application active.
 L’usage de ces équipements à l’extérieur de l’établissement doit être réduit au strict nécessaire et doit donner lieu à un suivi.
 Les solutions de sécurité additionnelles disponibles pour les équipements concernés doivent être mises en œuvre : chiffrement des données, maîtrise des logiciels installés et de la configuration sur les terminaux mobiles, antivirus…
 Les fonctions qui ne sont pas nécessaires à l’activité sur les terminaux mobiles doivent être désactivées.</t>
  </si>
  <si>
    <t>4.5.6.2</t>
  </si>
  <si>
    <t>Un équipement mobile ne doit être autorisé à stocker des données sensibles que si :
•	il intègre une fonction de chiffrement des données, de façon native ou grâce à un logiciel additionnel ;
•	et que cette fonction est effectivement appliquée aux données sensibles.</t>
  </si>
  <si>
    <t>4.5.6.3</t>
  </si>
  <si>
    <t xml:space="preserve">Tout service ou fonction qui n’est pas nécessaire à l’activité prévue sur l’équipement mobile doit être désinstallé, ou à défaut désactivé, ou si ce n’est pas possible, bloqué par le pare-feu.
En outre, les utilisateurs doivent être formés à n’activer les interfaces de communication sans fil (Wifi, Bluetooth, 3G, 4G…) que pendant les périodes où ils les utilisent effectivement. </t>
  </si>
  <si>
    <t>4.5.6.4</t>
  </si>
  <si>
    <t>Les données sensibles stockées sur un support de données mobile (clés USB, disque dur externe ou amovible…) doivent être chiffrées.</t>
  </si>
  <si>
    <t>4.5.6.5</t>
  </si>
  <si>
    <t>Le choix des outils de sécurité utilisés pour sécuriser les supports informatiques et les équipements mobiles doit respecter la règle 6.5.1.9.</t>
  </si>
  <si>
    <t>4.5.6.6</t>
  </si>
  <si>
    <t>Sauf dérogation, il doit être interdit de transporter des données sensibles (et en particulier des données de santé à caractère personnel) à l’extérieur de l’établissement ou d’utiliser un terminal mobile qui contient de telles données à l’extérieur de l’établissement.</t>
  </si>
  <si>
    <t>4.5.6.7</t>
  </si>
  <si>
    <t>Une procédure doit définir les modalités de délivrance des autorisations dérogatoires de transport des données sensibles à l’extérieur de l’établissement d’une part, et d’utilisation à l’extérieur de l’établissement d’un terminal mobile qui contient de telles données d’autre part, les conditions à respecter, le responsable qui les délivre et la revue au moins annuelle de ces dérogations.</t>
  </si>
  <si>
    <t>4.5.6.8</t>
  </si>
  <si>
    <t>L’autorisation dérogatoire de transport des données sensibles, ou d’utilisation d’un terminal mobile qui contient de telles données, à l’extérieur de l’établissement doit être donnée sous condition d’utilisation de supports de données sécurisés, explicitement identifiés et attribués nominativement au bénéficiaire de l’autorisation qui doit en assumer la responsabilité de la protection. Ces supports doivent être retournés au responsable à l’échéance de la dérogation.</t>
  </si>
  <si>
    <t>4.5.6.9</t>
  </si>
  <si>
    <t>Les utilisateurs du SI doivent être informés des règles relatives aux transports de données sensibles (et en particulier de données de santé à caractère personnel) à l’extérieur de l’établissement et d’usage de terminaux mobiles à l’extérieur de l’établissement.</t>
  </si>
  <si>
    <t>4.5.6.10</t>
  </si>
  <si>
    <t>Les autorisations de stockage d’informations sur une équipement mobile ou un support de données amovible, les autorisations dérogatoire de transport de données sensibles à l’extérieur de l’établissement et les autorisations dérogatoire d’utilisation de terminaux mobiles à l’extérieur de l’établissement doivent être délivrées exclusivement par l’autorité d’homologation, soit sur une base individuelle, soit sur une base de critères et de conditions que cette autorité établit et formalise conformément à 4.5.6.7.</t>
  </si>
  <si>
    <t>Les droits d’accès définis pour le système d’information doivent assurer que les informations ne sont accessibles qu’aux personnes en ayant besoin pour leurs tâches professionnelles</t>
  </si>
  <si>
    <t>5.1.1.1</t>
  </si>
  <si>
    <t>Chaque application identifiée dans l’inventaire des moyens du SI doit mettre en œuvre des droits d’accès aux fonctionnalités applicatives et aux données basées sur le type d’utilisateur</t>
  </si>
  <si>
    <t>5.1.1.2</t>
  </si>
  <si>
    <t>Chaque application a au moins deux types d’utilisateur, qu’elle distingue à l’aide de profils applicatifs :
•	administrateur technique de l’application ;
•	utilisateur métier de l’application.
Selon les fonctionnalités de l’application et la nécessité de restreindre l’accès aux informations, il peut y avoir plus d’un profil applicatif pour les utilisateurs métiers (ex. pour un logiciel médical, un type d’utilisateur « administratif » qui n’a pas accès aux données de santé à caractère personnel et un type d’utilisateur « professionnel de santé » qui a accès aux données de santé à caractère personnel).
Les utilisateurs doivent, autant que possible, être associés aux profils applicatifs préconisés par les industriels en fonction de leur activité pour les logiciels concernés.</t>
  </si>
  <si>
    <t>5.1.1.3</t>
  </si>
  <si>
    <t>Une liste doit être élaborée et tenue à jour pour chaque logiciel et énumérer chaque profil applicatif défini dans le logiciel avec les données et les fonctions auxquelles il peut accéder.</t>
  </si>
  <si>
    <t>5.1.1.4</t>
  </si>
  <si>
    <t>Des profils utilisateurs doivent être élaborés et correspondre aux types de fonctions métier assurées par les personnels de la structure et les personnes extérieures ayant vocation à accéder au système d’information (ex. prestataire).
Un profil utilisateur liste, pour un type de fonction métier donné, l’ensemble des applications auxquelles la personne remplissant cette fonction a accès et les profils applicatifs associés à cette fonction métier dans chaque application.
La logique d’élaboration d’un profil utilisateur est :
•	de ne donner l’accès qu’aux applications nécessaires à l’exécution des tâches associées à la fonction ;
•	d’y associer le profil applicatif disposant le moins de droits d’accès possibles mais suffisamment pour réaliser les tâches associées à la fonction ;
•	de ne pas mixer des droits de type administrateur technique et des droits de type utilisateur métier ;
•	si la taille de la structure le permet, d’interdire qu’un même profil utilisateur ait, via les profils applicatifs qui lui sont associés, tous les droits de type administrateur technique sur tous les logiciels. Il est nécessaire de différencier autant que possible les logiciels qui traitent d’informations sensibles (données à caractère personnel…) des autres logiciels.</t>
  </si>
  <si>
    <t>5.1.1.5</t>
  </si>
  <si>
    <t>Une liste des profils utilisateurs avec les types de fonctions métier ainsi que les logiciels auxquels ils peuvent accéder et les profils applicatifs associés doit être élaborée et tenue à jour.</t>
  </si>
  <si>
    <t>5.1.1.6</t>
  </si>
  <si>
    <t>Les attributions de droits d’accès aux utilisateurs en accord avec le(s) profil(s) correspondant à leur(s) fonction(s) doivent être tracées. Ces traces doivent être aisément accessibles et compréhensibles sans expertise ou formation préalable particulière.</t>
  </si>
  <si>
    <t>5.1.1.7</t>
  </si>
  <si>
    <t>Les règles et procédures d’attribution de profils :
•	d’administrateur technique de composants du SI ou d’administrateur de composants de SSI ;
•	d’administrateur métier de composants du SI traitant d’informations sensibles ;
•	d’utilisateur de composants du SI traitant d’informations sensibles ;
•	d’administrateur métier ou d’utilisateurs de composants du SI ne traitant pas d’informations sensibles ;
doivent être soumises à la validation de l’autorité d’homologation.</t>
  </si>
  <si>
    <t>5.1.1.8</t>
  </si>
  <si>
    <t>Les règles et procédures d’attribution de profils : 
•	d’administrateur technique de composants du SI ou d’administrateur de composants de SSI ;
•	d’administrateur métier de composants du SI traitant d’informations sensibles ;
doivent prévoir que la décision d’attribution du profil à un utilisateur soit soumise à la validation du Référent SSI.</t>
  </si>
  <si>
    <t>5.1.1.9</t>
  </si>
  <si>
    <t>En fonctionnement nominal, seuls les personnels participant à la prise en charge sanitaire d’un usager peuvent avoir accès à ses informations de santé à caractère personnel.</t>
  </si>
  <si>
    <t>5.1.1.10</t>
  </si>
  <si>
    <t>De manière exceptionnelle, lorsqu’il est nécessaire d’accéder aux données au niveau technique (par exemple dans le cadre de la résolution d’un incident), l’accès à des informations de santé à caractère personnel doit se faire sous la responsabilité des personnes habilitées à intervenir sur les données de santé à caractère personnel en dehors de la prise en charge des usagers.
Cet accès ne doit être accordé que de manière temporaire.
Les raisons de cet accès exceptionnel, ainsi que les personnes en ayant bénéficié et la personne sous la responsabilité de laquelle il a été réalisé doivent être enregistrés et conservés au même titre que les autres éléments de traçabilité mis en œuvre par le système d’information tels que décrit dans le thème 7-2.</t>
  </si>
  <si>
    <t>5.1.2.1</t>
  </si>
  <si>
    <t>Chaque compte nominatif sur le système d’information doit mettre en œuvre un/des profil(s) utilisateur(s) définissant les applications auxquelles l’utilisateur à accès ainsi que les fonctionnalités applicatives qu’il peut utiliser et les données auxquelles il a accès.
Cette association se fait à la prise de fonction de l’utilisateur tel que décrit dans le thème 2-2.2</t>
  </si>
  <si>
    <t>5.1.2.2</t>
  </si>
  <si>
    <t>Une liste ou un référentiel de l’ensemble des profils attribués à chaque compte du système doit être élaboré et tenu à jour.
Cette liste ou référentiel doit être tenu séparément du référentiel technique servant éventuellement de base aux opérations de contrôle d’accès logique au SI, afin de constituer une référence de vérification de la conformité de ce référentiel technique aux autorisations données.</t>
  </si>
  <si>
    <t>5.1.2.3</t>
  </si>
  <si>
    <t>Chaque logiciel le permettant doit être configuré pour restreindre l’accès aux informations et aux fonctions qui ne sont pas publiques aux seuls utilisateurs autorisés selon les principes définis au T5-1.1.
De manière générale, l’accès aux données sensibles, à caractère personnel ou non, doit être limité aux seules personnes habilitées à y accéder.
En particulier, l’accès aux données de santé à caractère personnel d’un usager doit être restreint aux seuls professionnels prenant en charge cet usager.</t>
  </si>
  <si>
    <t>5.1.2.4</t>
  </si>
  <si>
    <t>L’accès aux outils et interfaces d’administration du SI et de sa sécurité doit être strictement limité aux utilisateurs habilités et disposant des profils correspondant, selon les procédures fixées par les règles 5.1.1.7 et 5.1.1.8.</t>
  </si>
  <si>
    <t>5.1.3.1</t>
  </si>
  <si>
    <t>Le contrôle régulier des droits d’accès effectifs, tel que requis par les règles du thème T7-1.1, doit vérifier la cohérence des quatre éléments suivants :
•	la liste des types de fonctions avec les profils utilisateurs et les droits d’accès qui y sont associés ;
•	la liste des utilisateurs et le/les profil(s) qui leur sont attribués ;
•	la liste des utilisateurs et des fonctions qu’ils occupent ;
•	la liste des droits effectivement mis en œuvre pour chaque utilisateur.</t>
  </si>
  <si>
    <t>5.1.3.2</t>
  </si>
  <si>
    <t>Chaque contrôle des droits d’accès doit porter sur :
•	l’ensemble des droits de type administrateur technique et des utilisateurs qui bénéficient de ces droits ;
•	un échantillon des droits de type utilisateur métier à changer à chaque contrôle.</t>
  </si>
  <si>
    <t>5.2.1.1</t>
  </si>
  <si>
    <t>Chaque compte utilisateur doit être nominatif et uniquement utilisé par l’utilisateur auquel il est associé</t>
  </si>
  <si>
    <t>Les comptes utilisateurs sur le système d’information doivent être individuels et nominatifs</t>
  </si>
  <si>
    <t>5.2.1.2</t>
  </si>
  <si>
    <t>Si une personne est amenée à remplacer une autre personne et qu’elle a besoin de droits d’accès complémentaires pour ce faire, les profils utilisateurs en question doivent être temporairement attribués à son compte nominatif personnel.
Elle ne doit en aucun cas utiliser le compte nominatif personnel de la personne remplacée.</t>
  </si>
  <si>
    <t>5.2.1.3</t>
  </si>
  <si>
    <t>Les comptes administrateurs techniques génériques par défaut des logiciels et des matériels ne doivent pas être utilisés en fonctionnement nominal. (voir T5-2.4)
Les droits administrateurs doivent être associés au compte nominatif des utilisateurs en charge de la fonction d’administrateur technique.</t>
  </si>
  <si>
    <t>5.2.1.4</t>
  </si>
  <si>
    <t>Les comptes ayant des droits de type administrateur technique doivent être disjoints des comptes ayant des droits de type utilisateur métiers.
Si une personne doit, selon les règles d’accès aux données telles que présentées dans l'exigence T5-1.1, bénéficier de profils de type administrateur technique et de profils de type utilisateur métier, elle doit avoir deux comptes utilisateur distincts, chacun nominatif et personnel.
La multiplication des comptes nominatifs pour une même personne doit être restreinte au maximum. Aucune personne ne doit avoir plus de deux comptes nominatifs.</t>
  </si>
  <si>
    <t>5.2.1.5</t>
  </si>
  <si>
    <t>Chaque compte doit être associé à un dispositif d’authentification diffusé exclusivement et personnellement au titulaire du compte.
En particulier, si le dispositif d’authentification n’intègre pas l’identité de l’utilisateur auquel il a été attribué (ex. calculette d’accès ou carte CPE), il convient, lors de sa diffusion, de rappeler à l’utilisateur que le dispositif est personnel et ne doit en aucun cas être laissé pour un usage « en libre-service ».
La liste des comptes, de leur titulaire et du dispositif d’authentification associé doit être élaborée et  tenue à jour.</t>
  </si>
  <si>
    <t>5.2.1.6</t>
  </si>
  <si>
    <t>Afin de permettre une identification rapide de la finalité de chaque compte, il est recommandé que soit définie une nomenclature adaptée qui permette de distinguer les comptes d’utilisateur standard, les comptes d’administration (serveurs, postes de travail, équipements réseau, équipements sécurité), les comptes de service, les comptes utilisé par un équipement biomédical…</t>
  </si>
  <si>
    <t>5.2.2.1</t>
  </si>
  <si>
    <t>Les parties confidentielles des dispositifs d’authentification (mot de passe initial, code d’activation d’un dispositif d’authentification diffusé par la structure, code PIN d’une carte CPS, clé privée d’une bi-clé associée à un certificat électronique…) doivent être considérées comme des informations sensibles et traitées comme telles. Elles doivent être diffusées directement aux utilisateurs auxquels ces dispositifs ont été attribués de manière à en assurer la confidentialité (ex. enveloppe cachetée).
Il est de la responsabilité de l’utilisateur du dispositif d’authentification de garder secret ces éléments.</t>
  </si>
  <si>
    <t>Les dispositifs d’authentification utilisables sont les dispositifs identifiés dans les paliers de l’authentification privée du référentiel d’authentification des acteurs de santé de la PGSSI-S [Réf. n°6.12]. En substance il s’agit :
•	identifiant/mot de passe ;
•	dispositifs d’authentification à double facteurs diffusé par la structure ;
•	cartes de la famille CPx (cartes CPS, CDE, CPE, CDA ou CPA) ou de solutions alternatives telles que décrites dans le référentiel d’authentification des acteurs de santé.
Les dispositifs utilisés pour s’authentifier sur le système d’information doivent être utilisés de manière à ne pas mettre en péril leur capacité à authentifier les personnes auxquelles ils ont été attribués.</t>
  </si>
  <si>
    <t>5.2.2.2</t>
  </si>
  <si>
    <t>En période d’utilisation, les dispositifs d’authentification doivent être maintenus sous le contrôle des utilisateurs auxquels ils ont été attribués.
Hors période d’utilisation, s’ils ne peuvent pas rester sous le contrôle exclusif des utilisateurs auxquels ils ont été attribués, ils doivent être conservés dans un lieu sûr (pour éviter la perte et le vol).</t>
  </si>
  <si>
    <t>5.2.2.3</t>
  </si>
  <si>
    <t>Dans le cas des cartes de la famille CPx, le code PUK doit être conservé en lieu sûr, soit par le porteur de la carte (en particulier pour des professionnels de santé pour des CPS comportant de multiples situations d’exercice notamment en dehors de la structure), soit par la structure (pour les cartes comportant exclusivement des situations d’exercice dans la structure).</t>
  </si>
  <si>
    <t>5.2.2.4</t>
  </si>
  <si>
    <t>L’identification des utilisateurs du SI acteurs sanitaires et médico-sociaux doit se conformer au « Référentiel d’identification des acteurs sanitaires et médico-sociaux » de la PGSSI-S [Réf. n°6.11].</t>
  </si>
  <si>
    <t>5.2.2.5</t>
  </si>
  <si>
    <t>L’authentification des utilisateurs du SI acteurs de santé doit se conformer au « Référentiel d’authentification des acteurs de santé » de la PGSSI-S [Réf. n°6.12].</t>
  </si>
  <si>
    <t>5.2.2.6</t>
  </si>
  <si>
    <t>Le choix des paliers pour l’identification des utilisateurs du SI acteurs sanitaires et médico-sociaux (cf. Réf. n°6.11) et pour l’authentification des utilisateurs du SI acteurs de santé (cf. Réf. n°6.12) doit être réalisé en cohérence avec les enjeux liés à l’application web concernée.</t>
  </si>
  <si>
    <t>5.2.2.7</t>
  </si>
  <si>
    <t>Pour les utilisateurs du SI qui n’entrent pas dans le cadre des règles 5.2.2.4 à 5.2.2.6, s’ils ne bénéficient pas d’une identification nationale prévue pour être utilisée dans le cadre santé/médico-social, les éléments nécessaires à l’identification doivent être recueillis lors d’un processus enregistrement formalisé.
L’identifiant attribué lors de cet enregistrement est alors un identifiant local délivré et géré sous la responsabilité de la structure.</t>
  </si>
  <si>
    <t>5.2.3.1</t>
  </si>
  <si>
    <t>Un verrouillage de compte pendant 1 minute minimum doit être mis en place après trois essais de connexion infructueux.</t>
  </si>
  <si>
    <t>5.2.3.2</t>
  </si>
  <si>
    <t>Les verrouillages de compte après trois essais de connexion infructueux doivent être tracés et conservés au même titre que les autres éléments de traçabilité mis en œuvre par le système d’information tels que décrits dans le thème 7-2.</t>
  </si>
  <si>
    <t>5.2.3.3</t>
  </si>
  <si>
    <t>Le Référent Incident SSI doit être alerté au bout de trois verrouillages de compte successifs dans la même journée. Il doit contacter le titulaire du compte pour vérifier que les tentatives ont bien été réalisées par celui-ci. Dans le cas contraire, la tentative d’usurpation du compte doit être considérée comme un incident de sécurité et gérée selon les modalités décrites dans le thème 7-3.</t>
  </si>
  <si>
    <t>5.2.4.1</t>
  </si>
  <si>
    <t>Les mots de passe des comptes techniques de services (quand ils en requièrent un) et des comptes administrateurs techniques par défaut doivent être conservés sous enveloppe cachetée et stockés dans un endroit sûr (ex. coffre-fort, armoire fermant à clé…)</t>
  </si>
  <si>
    <t xml:space="preserve">La création de comptes techniques attribués à certaines services ou applications qui s’exécutent dans un système est une pratique fortement recommandée, car elle permet une maîtrise accrue des droits attribués à ces services ou applications en les restreignant au strict minimum (par opposition à des services s’exécutant avec des droits « système »). La sécurité de ces comptes doit être gérée.
Les logiciels et les matériels intègrent souvent des comptes administrateurs techniques générique par défaut. Dans certains systèmes, il peut être impossible de les désactiver. L’une des caractéristiques de ce type de compte est de n’accepter que l’authentification par identifiant générique (ex. admin) et mot de passe. Même s’ils ne doivent pas être utilisés en fonctionnement nominal (cf. règle 5.2.1.3), ces comptes bénéficient de droits d’accès étendus. La protection des mots de passe de ces comptes doit donc être particulièrement encadrée.
Des mesures de protection des comptes administrateurs techniques par défaut doivent être mises en place pour s’assurer de leur non utilisation.
</t>
  </si>
  <si>
    <t>5.2.4.2</t>
  </si>
  <si>
    <t>Si l’enveloppe contenant un mot de passe d’un compte administrateur technique par défaut est trouvée décachetée, le Référent Incident SSI doit en être informé. Cette perte de confidentialité d’un mot de passe d’un compte administrateur technique par défaut doit être considérée comme un incident de sécurité et gérée selon les modalités décrites dans le thème 7-3.</t>
  </si>
  <si>
    <t>5.2.4.3</t>
  </si>
  <si>
    <t>Si, dans le cadre d’un accès exceptionnel, un utilisateur a dû utiliser un compte administrateur technique par défaut, le mot de passe de ce compte doit être changé et la conservation du nouveau mot de passe doit respecter la règle 5.2.4.1.</t>
  </si>
  <si>
    <t>5.2.4.4</t>
  </si>
  <si>
    <t>Les dispositifs d’authentification (mots de passe des comptes ou certificats associés) par défaut doivent impérativement être modifiés au moment de l’installation de l’équipement ou de l’application, afin de garantir qu’aucun dispositif d’authentification ne reste tel qu’il a été défini par le constructeur ou l’éditeur.</t>
  </si>
  <si>
    <t>5.2.4.5</t>
  </si>
  <si>
    <t>Les comptes de services et les comptes administrateurs techniques par défaut doivent être désactivés s’ils ne sont pas utilisés, conformément à la règle 4.5.3.11.</t>
  </si>
  <si>
    <t>5.2.4.6</t>
  </si>
  <si>
    <t>Les droits attribués aux comptes de services et aux comptes administrateurs techniques par défaut doivent être réduit au strict minimum nécessaire à leur finalité.</t>
  </si>
  <si>
    <t>5.2.4.7</t>
  </si>
  <si>
    <t>Si le service et le système le permettent, les comptes de services doivent être configurés pour interdire toute utilisation directe de ce compte par un utilisateur (i.e. : interdire l’usage de ces comptes pour l’authentification d’un utilisateur).</t>
  </si>
  <si>
    <t>5.3.1.1</t>
  </si>
  <si>
    <t>Tout accès à un logiciel ou un matériel contenant des informations sensibles et en particulier des données à caractère personnel doit se faire via une authentification sur un compte utilisateur mettant en œuvre des droits d’accès selon les règles énoncées dans les thèmes 5-1 et 5-2.</t>
  </si>
  <si>
    <t>Il ne doit pas être possible d’accéder aux informations en dehors d’un accès authentifié</t>
  </si>
  <si>
    <t>5.3.1.2</t>
  </si>
  <si>
    <t>Tout échange d’informations sensibles entre deux logiciels ou matériels doit de préférence se faire sur un réseau auquel l’accès est maitrisé selon les règles énoncées dans le thème 4-2.</t>
  </si>
  <si>
    <t>5.3.1.3</t>
  </si>
  <si>
    <t>Si un échange d’information ne peut pas être réalisé sur un réseau maîtrisé, le flux d’échange doit être protégé en confidentialité, soit par l’utilisation de logiciel sécurisé (ex. messagerie sécurisée), soit par le chiffrement du flux (ex. TLS).</t>
  </si>
  <si>
    <t>5.3.1.4</t>
  </si>
  <si>
    <t>Quand des certificats sont mis en œuvre dans les applications ou équipements, les certificats et bi-clé fournis par défaut par le constructeur ou l’éditeur doivent impérativement être remplacés au moment de l’installation de l’équipement ou de l’application, afin de garantir qu’aucune bi-clé utilisée ne puisse rester connue d’un tiers.
Les dispositions nécessaires doivent être prises auprès des fournisseurs de façon à pouvoir régénérer et modifier les bi-clés et certificats installés par défaut.</t>
  </si>
  <si>
    <t>5.3.1.5</t>
  </si>
  <si>
    <t>L’utilisation de certificats électroniques, et plus généralement de moyens cryptographiques, doit respecter les règles édictées par le RGS [Réf. n°9].</t>
  </si>
  <si>
    <t>Cette règle n’est obligatoire que pour les structures qui relèvent du secteur public. Elle peut toutefois être conservée pour les autres structures, le cas échéant en la reformulant sous forme de recommandation.</t>
  </si>
  <si>
    <t>5.3.1.6</t>
  </si>
  <si>
    <t>Les impressions d’informations sensibles doivent être effectuées selon une procédure prédéfinie, qui garantit le déclenchement de l’impression en présence de l’utilisateur concerné devant l’imprimante.</t>
  </si>
  <si>
    <t>Cette fonction, sur les systèmes d’impression qui la supportent, est typiquement réalisée par la mise en file d’attente de l’impression jusqu’à ce que l’utilisateur s’authentifie sur l’imprimante, à la suite de quoi l’impression effective est immédiatement déclenchée.</t>
  </si>
  <si>
    <t>Le guide pratique « Règles pour les interventions à distance sur les Systèmes d’Information de Santé » [Réf. n°6.5] du corpus documentaire PGSSI-S constitue la base des règles applicables dans ce cadre. Le responsable du SI doit s’assurer que ceux de ses fournisseurs qui entrent dans le périmètre de ce guide en respectent les règles qui leur incombent.</t>
  </si>
  <si>
    <t>6.1.1.1</t>
  </si>
  <si>
    <t>Tout fournisseur réalisant des interventions à distance doit s’engager par contrat au respect des règles du guide pratique PGSSI-Règles d’intervention à distance [Réf. n°6.5]. Il doit préciser le niveau de palier de règles qu’il atteint (palier intermédiaire : palier 1 ou palier supérieur : palier 2).</t>
  </si>
  <si>
    <t>6.1.1.2</t>
  </si>
  <si>
    <t>Les documents contractuels principaux signés par les parties doivent être fournis en version papier au responsable du SI.
Les autres documents, en particulier les annexes, peuvent être mis à disposition via internet sur l’espace client du site du fournisseur.</t>
  </si>
  <si>
    <t>6.1.1.3</t>
  </si>
  <si>
    <t>Le fournisseur doit établir un plan d’assurance sécurité qui décrit les dispositions de sécurité qu’il met en œuvre pour sa prestation (ou fait référence à une documentation de ces dispositions consultable par le responsable du SI).
Le plan d’assurance sécurité peut être un sous-ensemble du plan d’assurance qualité (PAQ).
A la signature du contrat, le responsable du SI doit pouvoir indiquer s’il accepte le plan d’assurance sécurité type du fournisseur ou si un cycle de validation du plan d’assurance sécurité est nécessaire.
Le plan d’assurance sécurité fait partie des documents applicables du contrat disponibles via internet sur l’espace client du site du fournisseur.
Le plan d’assurance sécurité doit traiter au minimum les thèmes suivants :
•	critères de sécurité utilisés dans la désignation des personnes chargées de l’intervention à distance, engagement de sécurité, information de ces personnes sur la sécurité de la prestation et sensibilisation ;
•	règles de protection des informations relatives au SI ou à l’intervention et détenues par le fournisseur (copie, diffusion, conservation, destruction, transmission) ;
•	désignation des sites d’exécution de la prestation, protection et accès physiques des locaux utilisés, séparation vis-à-vis d’autres prestations ;
•	architecture générale de la plateforme utilisée pour l’intervention à distance, cloisonnement technique vis-à-vis d’autres prestations, fonctions de sécurité activées dans la plateforme ;
•	accès logique des intervenants à la plateforme, identification et authentification, mise en veille et déconnexion automatiques, séparation des tâches, gestion des droits, traçabilité des actions ;
•	dispositions prises pour continuer à assurer les activités de la prestation à la suite d’un incident majeur ;
•	assurance et contrôle de la sécurité des services d’intervention fournis.</t>
  </si>
  <si>
    <t>6.1.1.4</t>
  </si>
  <si>
    <t>Le fournisseur et le responsable du SI doivent définir les modalités pratiques permettant la bonne réalisation de l’intervention à distance (convention de service).
Les modalités pratiques doivent être portées à la connaissance des personnes concernées. Elles doivent préciser la prestation :
•	objectifs et périmètre des interventions à distances prévues ;
•	obligations réciproques du fournisseur et du responsable du SI ;
•	moyens mis en œuvre ;
•	procédures, ou référence aux documents de procédures ;
•	règles de sécurité particulières.</t>
  </si>
  <si>
    <t>6.1.1.5</t>
  </si>
  <si>
    <t>A ce titre, les dispositions organisationnelles de sécurité suivantes doivent au minimum être prises en compte :
•	toute intervention de télémaintenance doit faire l’objet d’un rapport transmis à son bénéficiaire par le fournisseur, dans les meilleurs délais ;
•	les interventions de téléassistance s’effectuent sous le contrôle de leur bénéficiaire. Il appartient à chaque bénéficiaire :
o	d’autoriser explicitement la prise de main ou le suivi à distance de son poste de travail (affichage d’une demande d’action d’autorisation sur le poste par exemple),
o	d’exiger, s’il le souhaite, de moduler l’accès aux données ;
•	tout bénéficiaire doit avoir la possibilité technique d’interrompre à tout moment la téléassistance en cours et doit avoir été formé sur la mise en œuvre de cette fonctionnalité.</t>
  </si>
  <si>
    <t>6.1.2.1</t>
  </si>
  <si>
    <t>Dans la mesure du possible, l’accès aux équipements objets de l’intervention à distance doit être réalisé à travers un point d’accès distant (ou passerelle) mis en place à cet effet. Dans ce cas :
•	si les équipements concernés n’ont pas besoin de communiquer avec le reste du SI, ou s’ils disposent d’une interface réseau dédiée à l’administration, ou encore s’ils peuvent être rattachés à plusieurs VPN, ils doivent être reliés à ce point d’accès de préférence par un réseau d’administration dédié (réseau physique séparé ou VPN) ;
•	le point d’accès distant doit être protégé contre les attaques logiques en provenance des réseaux externes (fournisseur, Internet,…) et son contournement en vue d’accéder au réseau du SI ne doit pas être possible dans la pratique ;
•	Le point d’accès distant ne doit autoriser les communications internes au SI qu’avec les équipements prévus et les équipements permettant l’administration du point d’accès lui-même.</t>
  </si>
  <si>
    <t>Les SI doit être protégé des menaces liées à l’ouverture d’accès permettant l’intervention à distance.</t>
  </si>
  <si>
    <t>6.1.2.2</t>
  </si>
  <si>
    <t>Si la mise en œuvre d’un point d’accès distant n’est pas possible, la connexion directe du télé-mainteneur sur des équipements contenant des applications ou des informations à caractère personnel peut être envisagée.
Il appartient alors au responsable du SI de décider, sur recommandation du fournisseur, de la solution et du protocole utilisés pour l’échange entre les équipements objets de l’intervention et la plateforme. Dans ce cas:
•	les échanges doivent être protégés de bout en bout par des fonctions de chiffrement et d’authentification mutuelle ; ces fonctions doivent être de préférence conformes au Référentiel Général de Sécurité  ;
•	un dispositif de filtrage doit autoriser uniquement les flux nécessaires à l’intervention à distance. Ce dispositif peut être à base de filtrage d’adresse IP ou de liste blanche de certificat par exemple.</t>
  </si>
  <si>
    <t>6.1.2.3</t>
  </si>
  <si>
    <t>Chaque équipement objet d’une télésurveillance ou d’une télémaintenance doit disposer d’un compte réservé à cet usage et dont les paramètres d’identification et d’authentification sont spécifiques à l’équipement (i.e. différents de ceux utilisés pour tout autre équipement).</t>
  </si>
  <si>
    <t>6.1.2.4</t>
  </si>
  <si>
    <t>Le responsable du SI (ou le Référent SSI) doit disposer d’un espace de stockage dans lequel les traces des accès et des opérations effectuées à distance sont centralisées et conservées sous son contrôle, en vue d’être exploitées à fin de vérification et en cas de litige ou d’incident.</t>
  </si>
  <si>
    <t xml:space="preserve">Demander aux industriels et fournisseurs un engagement de conformité au guide pratique « PGSSI-Dispositifs connectés »
Le guide pratique «Règles pour les dispositifs connectés d’un Système d’Information de Santé» [Réf. n°6.6] du corpus documentaire PGSSI-S constitue la base des règles applicables aux dispositifs connectés. Le responsable du SI doit s’assurer que ceux de ses fournisseurs qui entrent dans le périmètre de ce guide en respectent les règles qui leur incombent
</t>
  </si>
  <si>
    <t>6.2.1.1</t>
  </si>
  <si>
    <t>Tout fournisseur d’un équipement connecté, quel que soit le cadre de l’obtention de l’équipement par la structure (prêt, location, achat, expérimentation ou développement en collaboration, etc.), doit s’engager sur la conformité de ses pratiques et du dispositif fourni à chacune des règles du guide [Réf. n°6.6].
Il doit également indiquer le niveau de palier globalement atteint (palier intermédiaire : palier 1 ou palier supérieur : palier 2).</t>
  </si>
  <si>
    <t>6.2.2.1</t>
  </si>
  <si>
    <t>Le fournisseur et/ou le fabricant doit identifier dans la documentation, fournie ou accessible à la structure (par exemple au travers d’un espace client sur Internet), l’ensemble des composants matériels (serveurs, périphériques, …) et logiciels (versions des logiciels, systèmes d’exploitation, bases de données, …) informatiques standards constituant le dispositif connecté ainsi que leurs principales caractéristiques.</t>
  </si>
  <si>
    <t>Afin que les implications en termes de SSI de l’utilisation du dispositif connecté puissent être pleinement prises en compte, les documentations prévues par le  guide pratique «Règles pour les dispositifs connectés d’un Système d’Information de Santé» [Réf. n°6.6] du corpus documentaire PGSSI-S doivent être accessibles au responsable du SI de la structure.</t>
  </si>
  <si>
    <t>6.2.2.2</t>
  </si>
  <si>
    <t>Le fournisseur et/ou le fabricant doit identifier, dans la documentation qu’il met à disposition, l’ensemble des spécifications portant sur le poste d’administration/utilisation du dispositif connecté (caractéristiques matérielles du  poste, version du système d’exploitation, middleware et pilotes, services activés, périphériques, …).</t>
  </si>
  <si>
    <t>6.2.2.3</t>
  </si>
  <si>
    <t>Le fournisseur et/ou le fabricant doit identifier, dans la documentation qu’il met à disposition, l’ensemble des mesures de sécurité physique (sécurité des locaux, clés du coffret protégeant le dispositif connecté, contraintes d’environnement notamment compatibilité électromagnétique (réseau Wifi, téléphone mobile), sécurité des câblages…) préconisées pour la mise en œuvre du dispositif connecté au sein du SI.</t>
  </si>
  <si>
    <t>6.2.2.4</t>
  </si>
  <si>
    <t>Le fournisseur et/ou le fabricant doit indiquer, dans la documentation qu’il met à disposition,  la méthode d’analyse de risques qu’il a appliquée pour l’analyse de risques de son équipement, les risques couverts par les mesures qu’il a mises en application et les risques résiduels portés par le client (si il les accepte).</t>
  </si>
  <si>
    <t>6.2.3.1</t>
  </si>
  <si>
    <t>Le fournisseur et/ou le fabricant doit proposer des solutions de réversibilité permettant une reprise des données dans un format réutilisable par le client, notamment en cas de changement d’équipement.</t>
  </si>
  <si>
    <t>Les industriels et fournisseurs de progiciels « sur étagère » doivent respecter les règles de bonnes pratiques référencées par le guide pratique « Règles pour la mise en place d’un accès web au SI pour des tiers » [Réf. n°6.7] du corpus documentaire PGSSI-S, ou des règles équivalentes dans l’environnement de développement qu’ils utilisent.</t>
  </si>
  <si>
    <t>6.3.1.1</t>
  </si>
  <si>
    <t>Les industriels et fournisseurs de progiciels « sur étagère » doivent s’engager formellement à respecter les bonnes pratiques de développement logiciel, et notamment en ce qui concerne la sécurité :
•	si les progiciels qu’ils proposent sont de type « application ou service web », ils doivent s’engager à respecter le guide pratique « Règles pour la mise en place d’un accès web au SI pour des tiers » [Réf. n°6.7] du corpus documentaire PGSSI-S et en particulier les bonnes pratiques en matière de développement publiées par l’OWASP  et l’ANSSI.
•	dans les autres cas, ils doivent communiquer les référentiels de bonne pratique qu’ils appliquent en matière de prise en compte de la SSI dans leurs développements.</t>
  </si>
  <si>
    <t>6.3.2.1</t>
  </si>
  <si>
    <t>Si le progiciel propose une méthode d’authentification des utilisateurs par mot de passe, il convient de vérifier, préalablement à son acquisition :
•	que cette méthode est suffisante au regard des référentiels d’authentification du corpus documentaire PGSSI-S [Réf. n°6] ;
•	que le progiciel propose l’ensemble des fonctions de gestion des mots de passe répondant aux règles de la thématique 4-5.1 (longueur des mots de passe, renouvellement, …).</t>
  </si>
  <si>
    <t>6.3.2.2</t>
  </si>
  <si>
    <t>Il convient de vérifier, préalablement à l’acquisition du progiciel, qu’il intègre les fonctions de gestion des accès aux informations conforme aux règles de la thématique 5-1 (gestion de rôles, fonctions d’affectation/retrait/contrôle des droits, comptes administrateurs,…)</t>
  </si>
  <si>
    <t>6.4.1.1</t>
  </si>
  <si>
    <t>Les industriels et fournisseurs susceptibles d’être destinataires de supports de données (par exemple dans le cadre d’un contrat de maintenance, de garantie du matériel, de location ou de prêt) doivent s’engager à mettre en œuvre les modalités de destruction des données énoncées à la thématique 3-1.4 de la PSSI.
Ces règles peuvent également être consultées via le Guide pratique spécifique à la destruction de données lors du transfert de matériels informatiques des Systèmes d’Information de Santé [Réf. n°6.9].</t>
  </si>
  <si>
    <t>Les industriels et fournisseurs susceptibles d’être destinataires d’équipements contenant des données retournées par la structure (par exemple dans le cadre d’un contrat de maintenance, de garantie du matériel, de location ou de prêt) doivent s’engager à mettre en œuvre les modalités de destruction des données requises par le PSSI.</t>
  </si>
  <si>
    <t>6.4.1.2</t>
  </si>
  <si>
    <t>Les fournisseurs doivent mettre à disposition de la structure les procédures :
•	d’effacement des données ;
•	de réinitialisation en configuration d’usine.
pour ces terminaux.</t>
  </si>
  <si>
    <t>6.4.1.3</t>
  </si>
  <si>
    <t>Les clauses générales suivantes doivent figurer aux contrats :
•	le fournisseur est tenu de déclarer tout changement relatif à sa situation administrative ;
•	le fournisseur doit soumettre toute sous-traitance de prestation à l’autorisation du responsable du SI ;
•	en cas de recours à la sous-traitance, le fournisseur doit répercuter les exigences qui lui sont applicables vers le sous-traitant.</t>
  </si>
  <si>
    <t>6.4.1.4</t>
  </si>
  <si>
    <t>Les clauses de sécurité suivantes doivent figurer aux contrats :
•	le fournisseur doit s’engager vis-à-vis de la confidentialité des informations auxquelles son personnel peut avoir accès. Chaque personne concernée doit avoir signé un engagement individuel de confidentialité rappelant les dispositions de la loi Informatique &amp; Libertés et les sanctions applicables ;
•	le responsable du SI a la possibilité de faire réaliser des audits de sécurité des dispositions prises par le fournisseur pour la réalisation de sa prestation.</t>
  </si>
  <si>
    <t>6.4.1.5</t>
  </si>
  <si>
    <t>Les exigences de sécurité suivantes doivent figurer au contrat :
•	le fournisseur doit mettre en œuvre des moyens et des procédures conformes aux règles de l’art, pour lutter contre les incidents pouvant affecter la confidentialité des données lors de transferts de matériel.</t>
  </si>
  <si>
    <t>6.4.1.6</t>
  </si>
  <si>
    <t>Les équipements fournis doivent présenter des caractéristiques compatibles avec les règles de la PSSI.
Par exemple, la structure, ou à défaut le fournisseur, doit 
•	avoir la capacité d’effacement des supports de stockage de dispositifs connectés ;
•	pouvoir remettre en configuration d’usine les matériels de type « ordiphone », avec effacement de l’ensemble des données.</t>
  </si>
  <si>
    <t>6.5.1.1</t>
  </si>
  <si>
    <t>Toute modification technique ou applicative du SI doit faire l’objet d’une spécification formalisée dans un cahier des charges, qui prenne en compte les aspects SSI liés au périmètre concerné du SI, sans omettre les points relatifs à la sauvegarde des données et à la continuité de fonctionnement.</t>
  </si>
  <si>
    <t>Les modifications apportées au SI, qu’il s’agisse d’ajout de nouveaux composant ou de modification des composants ou de l’architecture existante, que leur origine soit une acquisition, une location, une mise à disposition, un développement interne ou externe, doivent faire l’objet d’une spécification précise qui intègre la dimension SSI et être soumises à validation avant d’être engagées</t>
  </si>
  <si>
    <t>6.5.1.2</t>
  </si>
  <si>
    <t>Si la modification technique ou applicative du SI envisagée change le périmètre technique (ex : nouveau type d’équipement, télémaintenance, externalisation) ou fonctionnel (ex : nouvelle application) du SI, ou introduit de nouveaux acteurs (ex : changement de prestataire d’hébergement externe des sauvegardes), une analyse de risque doit être menée afin d’identifier les nouveaux risques éventuellement introduits et de vérifier qu’ils sont acceptables pour les responsables des SI concernés.</t>
  </si>
  <si>
    <t>6.5.1.3</t>
  </si>
  <si>
    <t>Les modifications techniques et applicatives du SI doivent éviter autant que possible toute adaptation spécifique de composants sur étagère (logiciels notamment).</t>
  </si>
  <si>
    <t>6.5.1.4</t>
  </si>
  <si>
    <t>En cas de remplacement d’une application qui traite des données d’usagers, l’opération doit prévoir la migration des données existantes afin de respecter les exigences quant à la durée de conservation de ces données.
A défaut, l’ancienne application doit être conservée pour permettre au moins l’accès aux données existantes.</t>
  </si>
  <si>
    <t>6.5.1.5</t>
  </si>
  <si>
    <t>Les modifications ou mises en place d’accès web par des tiers au SI doivent se conformer aux règles énoncées par le guide pratique « Règles pour la mise en place d’un accès web au SI pour des tiers » [Réf. n°6.7] du corpus documentaire PGSSI-S.
Il est recommandé que ces règles soient également intégrées aux cahiers de charges des projets de nature différente dès lors qu’elles sont applicables ou qu’elles peuvent être adaptées au contexte technique du projet.</t>
  </si>
  <si>
    <t>6.5.1.6</t>
  </si>
  <si>
    <t xml:space="preserve">Le cahier des charges doit être soumis à l’approbation du responsable du SI concerné et du Référent SSI avant tout démarrage des travaux. </t>
  </si>
  <si>
    <t>6.5.1.7</t>
  </si>
  <si>
    <t>La structure peut prévoir une procédure de changement en urgence, qui, sur autorisation de l’autorité d’homologation du SI concerné (voir 2.1.1.11) pour des circonstances exceptionnelles, permet une réalisation de modifications du SI, le cas échéant directement en production, documentée a posteriori.
La procédure doit prévoir l’information de l’autorité d’homologation du SI sur les risques induits par la modification mis en regard des enjeux justifiant la procédure d’urgence. Le Référent SSI doit être consulté sur le sujet.</t>
  </si>
  <si>
    <t>6.5.1.8</t>
  </si>
  <si>
    <t>Les principes et fonctions de sécurité nécessaires aux développements réalisés ou aux produits ou services acquis doivent se conformer au Référentiel Général de Sécurité [Réf. n°9].</t>
  </si>
  <si>
    <t>6.5.1.9</t>
  </si>
  <si>
    <t>Lorsqu’ils sont disponibles pour répondre aux fonctions de sécurité nécessaires aux développements réalisés ou aux produits ou services acquis, des produits ou des services de sécurité labellisés (certifiés, qualifiés) par l’ANSSI doivent être utilisés.</t>
  </si>
  <si>
    <t>Voir sur le site de l’ANSSI :
http://www.ssi.gouv.fr/administration/qualifications/
http://www.ssi.gouv.fr/administration/produits-certifies/
Cette règle n’est obligatoire que pour les structures qui relèvent du secteur public. Elle peut toutefois être conservée pour les autres structures, le cas échéant en la reformulant sous forme de recommandation.</t>
  </si>
  <si>
    <t>6.5.2.1</t>
  </si>
  <si>
    <t>Toute modification technique ou applicative du SI (y compris évolution de version) doit faire, préalablement à toute mise en production, l’objet d’un processus de recette, formalisé par une procédure établie par la structure, qui vérifie la conformité des composants concernés au cahier des charges tant du point de vue du SI que de celui des utilisateurs.
Les modalités de sauvegarde de configurations et de données, ainsi que celle liées à la continuité de fonctionnement des composants concernés doivent être documentées et testées avant mise en production.</t>
  </si>
  <si>
    <t>Les modifications apportées au SI doivent faire l’objet d’une procédure de recette avant leur mise en production effective.
Tout compostant technique du système d’information doit faire l’objet d’une décision d’homologation de sa sécurité avant sa mise en exploitation dans les conditions d’emploi définies.</t>
  </si>
  <si>
    <t>6.5.2.2</t>
  </si>
  <si>
    <t>Si les composants concernés participent à l’accès web par des tiers au SI, des tests spécifiques (notamment des tests de vulnérabilité et d’intrusion) doivent être menés, comme spécifié dans le guide pratique « Règles pour la mise en place d’un accès web au SI pour des tiers » [Réf. n°6.7] du corpus documentaire PGSSI-S.</t>
  </si>
  <si>
    <t>6.5.2.3</t>
  </si>
  <si>
    <t>Il est recommandé de procéder, au cours de la recette, à un test de vulnérabilité des composants concernés une fois intégrés au SI (environnement de test), afin de détecter les éventuelles failles connues et de les corriger avant la mise en production.</t>
  </si>
  <si>
    <t>6.5.2.4</t>
  </si>
  <si>
    <t>Le processus de recette doit être réalisé dans un environnement dédié aux tests, distinct de l’environnement de production.</t>
  </si>
  <si>
    <t>6.5.2.5</t>
  </si>
  <si>
    <t>Les données utilisées pour les tests ne doivent en aucun cas comporter de données nominatives réelles.</t>
  </si>
  <si>
    <t>6.5.2.6</t>
  </si>
  <si>
    <t xml:space="preserve">Seuls les composants techniques (équipements, applications, liaisons réseau…) homologués par l’autorité d’homologation (voir 2.1.1.11) doivent être mis en production, qu’il s’agisse de composants nouveaux ou de composants modifiés. </t>
  </si>
  <si>
    <t>6.5.2.7</t>
  </si>
  <si>
    <t>La décision d’homologation d’un composant technique du SI est prononcée par l’autorité d’homologation sur la base (liste non limitative) :
•	des éléments prévus au cahier des charges ;
•	de l’analyse de risques réalisée le cas échéant ;
•	du rapport de recette du composant ;
•	de la disponibilité de la documentation relative au composant, constituée des éléments requis par la règle 4.1.5.1, et qui doit être intégrée ou mise à jour dans le référentiel de documentation du SI conformément à la règle 4.1.5.3.</t>
  </si>
  <si>
    <t>6.5.2.8</t>
  </si>
  <si>
    <t>En cas de mise en œuvre de la procédure de changement en urgence, des mesures de contrôle du bon fonctionnement des modifications effectuées et de l’absence d’effet de bord doivent être prévues et appliquées. L’autorité d’homologation du SI doit être informée des conclusions de ces contrôles et la documentation des changements effectués doit lui être communiquée.</t>
  </si>
  <si>
    <t>6.5.3.1</t>
  </si>
  <si>
    <t>Les personnels en charge de l’administration et de l’exploitation des infrastructures et des applications du SI doivent être formés à la réalisation des tâches qui leur incombent, pour chacun des composants nouveaux ou modifiés, conformément aux règles 2.2.1.3 et 2.2.1.5.</t>
  </si>
  <si>
    <t>6.5.3.2</t>
  </si>
  <si>
    <t>Les utilisateurs du SI doivent être formés à l’utilisation des applications et équipements nouveaux ou modifiés du SI qui leur sont destinés, conformément aux règles 2.2.1.4 et 2.2.1.5.</t>
  </si>
  <si>
    <t>Le contrat permet, par la description du contenu des prestations confiées au tiers fournisseur de service par le responsable de la structure, de préciser la répartition des responsabilités entre le fournisseur de service et la structure.
	La structure et son représentant (ou délégataire) responsable du traitement de données à caractère personnel restent libres d’accepter ou non les clauses contractuelles proposées par le prestataire. Il leur appartient de veiller à ne pas accepter de clauses et conditions contractuelles, ni l’absence de clauses nécessaires, qui seraient contraires à la législation sur la protection des données.
Les contrats établis avec des tiers fournisseurs de services doivent intégrer les clauses permettant le respect des exigences de sécurité auxquelles est soumise la structure, et des règles énoncées par le PSSI.</t>
  </si>
  <si>
    <t>6.6.1.1</t>
  </si>
  <si>
    <t>Le contrat d’externalisation doit contenir à minima les clauses listées à l’article R 1111-13 du code de la santé publique.</t>
  </si>
  <si>
    <t>6.6.1.2</t>
  </si>
  <si>
    <t>Le contrat d’externalisation doit contenir à minima les clauses listées à l’article R 1111-13 du code de la santé publique.
Le contrat doit présenter les caractéristiques suivantes :
•	l’objet du contrat doit être précis ;
•	les rôles et responsabilités des parties doivent être clairement définis ;
•	le fournisseur est tenu d’effectuer toutes les activités liées aux données à caractère personnel et en particulier de santé au sein de l’Union Européenne ou conformément aux règles définies par la CNIL pour les interventions hors Union Européenne  ; 
•	le fournisseur garantit la disponibilité, l’intégrité, la confidentialité, l’auditabilité, la pérennité des données. Ce qui se traduira par des mesures techniques et d’organisation interne ;
•	le fournisseur doit s’engager vis-à-vis de la confidentialité des informations auxquelles son personnel peut avoir accès. Chaque personne concernée doit avoir été sensibilisée à la confidentialité des données et avoir signé un engagement individuel de confidentialité rappelant les dispositions de la loi Informatique &amp; Libertés et les sanctions applicables ;
•	le fournisseur doit s’engager vis-à-vis des actions que le personnel peut effectuer. Chaque personne concernée doit avoir signé un engagement individuel de limitation de ses actions au seul besoin des interventions ;
•	le fournisseur est tenu de déclarer tout changement relatif à sa situation administrative ;
•	le fournisseur doit soumettre toute sous-traitance de prestation à l’autorisation du responsable du SI ;
•	en cas de recours à la sous-traitance, le fournisseur doit répercuter les exigences qui lui sont applicables vers le sous-traitant ;
•	des mesures de contrôle et d’audit réalisées par le responsable du SI peuvent être prévues dans le contrat.</t>
  </si>
  <si>
    <t>6.6.1.3</t>
  </si>
  <si>
    <t>Le contrat doit prévoir que le tiers fournisseur de service s’engage à respecter les règles de la PSSI et les référentiels cités en référence qui le concernent.</t>
  </si>
  <si>
    <t>6.6.2.1</t>
  </si>
  <si>
    <t>Tout contrat de prestation qui inclut un hébergement de données, et en particulier un hébergement de données de santé à caractère personnel, doit engager le prestataire sur les modalités de restitution et d’effacement des données qui lui ont été confiées, à la fin de sa prestation d’hébergement de données sans autre condition et quelle qu’en soit la cause.</t>
  </si>
  <si>
    <t>Tout recours à une prestation qui inclut un hébergement de données, et en particulier de données de santé à caractère personnel, doit prévoir les modalités :
  de restitution de ces données au responsable du traitement à l’issue de cet hébergement ;
  de l’effacement de ces données de l’environnement de l’hébergeur.
  En particulier, le contrat de prestation doit engager le prestataire, sans autre condition que la fin de sa prestation d’hébergement de données et quelle qu’en soit la cause, sur :
  la restitution de l’intégralité des données confiées (données de santé à caractère personnel ou autres) ;
  les modalités pratiques de restitution de ces données : format, sécurisation des données et de leur transfert, support d’échange.  Ces modalités doivent permettre à la structure de poursuivre son activité ou de recourir à un autre prestataire pour l’hébergement des données ;
	la fourniture de l’ensemble des documentations et programmes éventuellement nécessaires à l’exploitation des données restituées ;
	l’effacement de toute copie et sauvegarde des données qui lui ont été confiées. Cet effacement doit être réalisé en conformité avec les règles du Guide de destruction des données [Réf. n°6.9] ;
	la fourniture de l’assistance nécessaire durant la période de migration pour faciliter d’une part le transfert des données et des moyens de sécurisation associés et d’autre part la reprise de leur exploitation par la structure ou par toute autre organisation qu’elle aura désignée.</t>
  </si>
  <si>
    <t>6.6.2.2</t>
  </si>
  <si>
    <t>Le prestataire doit s’engager à restituer, à l’issue de sa prestation d’hébergement de données, l’intégralité des données qui lui ont été confiées.</t>
  </si>
  <si>
    <t>6.6.2.3</t>
  </si>
  <si>
    <t>Le prestataire doit s’engager à restituer les données qui lui ont été confiées dans le format spécifié en annexe du contrat (ex. format XML), support, scellement, chiffrement, transfert physique.</t>
  </si>
  <si>
    <t>6.6.2.4</t>
  </si>
  <si>
    <t>Le prestataire doit s’engager à fournir l’ensemble des documentations et programmes éventuels nécessaires à l’exploitation des données restituées.</t>
  </si>
  <si>
    <t>6.6.2.5</t>
  </si>
  <si>
    <t>A réception des données restituées par le prestataire, le responsable du traitement fait procéder à la vérification de l’intégrité des données et à leur intégration dans le système de stockage cible.
Il fait confirmer que l’ensemble des données attendues ont été intégrées et qu’elles sont exploitables.
Dès lors qu’il est vérifié que les données ont été sauvegardées avec succès selon la politique de sauvegarde du système cible, le responsable du traitement notifie le prestataire de la bonne intégration des données et lui demande de procéder à l’effacement définitif des données qu’il détient.</t>
  </si>
  <si>
    <t>6.6.2.6</t>
  </si>
  <si>
    <t>Le prestataire doit s’engager  à procéder à l’effacement de tout enregistrement, copie ou sauvegarde des données restituées, quand le responsable du traitement le lui demande à l’issue de la prestation qu’il fournit.
Cet effacement doit être réalisé en conformité avec les règles de destruction des données. (cf. règles de la thématique 3-1.4)</t>
  </si>
  <si>
    <t>6.6.2.7</t>
  </si>
  <si>
    <t>Le prestataire doit s’engager à fournir l’assistance nécessaire durant la période de migration des données afin de faciliter leur transfert ainsi que la reprise de leur exploitation par la structure ou par toute autre organisation qu’elle aura désignée.</t>
  </si>
  <si>
    <t>6.6.3.1</t>
  </si>
  <si>
    <t>Les clauses générales suivantes doivent figurer au contrat :
•	le fournisseur est tenu d’effectuer toutes les activités liées à ce type d’intervention au sein de l’Union Européenne ou conformément aux règles définies par la CNIL pour les interventions réalisées hors Union Européenne;
•	le fournisseur est tenu de déclarer tout changement relatif à sa situation administrative ;
•	le fournisseur doit soumettre toute sous-traitance de prestation à l’autorisation du responsable du SI ;
•	en cas de recours à la sous-traitance, le fournisseur doit répercuter les exigences qui lui sont applicables vers le sous-traitant.</t>
  </si>
  <si>
    <t>Quand il est envisagé d’avoir recours à un prestataire de service pour la destruction de données, les exigences de sécurité formulées par la PSSI sur ce sujet doivent être intégrées au contrat d’externalisation</t>
  </si>
  <si>
    <t>6.6.3.2</t>
  </si>
  <si>
    <t>Les clauses de sécurité suivantes doivent figurer au contrat :
•	le fournisseur doit s’engager vis-à-vis de la confidentialité des informations auxquelles son personnel peut avoir accès. Chaque personne concernée doit avoir signé un engagement individuel de confidentialité rappelant les dispositions de la loi Informatique &amp; Libertés et les sanctions applicables ;
•	le responsable du SI a la possibilité de faire réaliser des audits de sécurité des dispositions prises par le fournisseur pour la réalisation de sa prestation.</t>
  </si>
  <si>
    <t>6.6.3.3</t>
  </si>
  <si>
    <t>L’exigence de sécurité suivante doit figurer au contrat :
•	le fournisseur doit mettre en œuvre des moyens et des procédures conformes aux règles de l’art, pour lutter contre les incidents pouvant affecter la confidentialité des données lors de transferts de matériel.</t>
  </si>
  <si>
    <t>Le Référent SSI doit réaliser ou faire réaliser un contrôle régulier de la mise en œuvre effective des règles de sécurité prévues par la PSSI.</t>
  </si>
  <si>
    <t>7.1.1.1</t>
  </si>
  <si>
    <t>Le Référent SSI doit vérifier régulièrement la mise en œuvre effective des règles de sécurité qui doivent être appliquées conformément aux objectifs fixés par les Plans d’Action SSI successifs.
Il peut pour cela :
•	demander aux responsables en charge de parties du SI d’effectuer une auto-évaluation ;
•	procéder à ce contrôle lui-même ;
•	mandater un prestataire externe pour cette tâche.
Un bilan annuel de l’ensemble du périmètre des règles applicables est recommandé.</t>
  </si>
  <si>
    <t>7.1.1.2</t>
  </si>
  <si>
    <t>Si la conformité de mise en œuvre des règles est effectuée par auto-évaluation par les personnes en charge de l’application des règles, le périmètre complet doit être également contrôlé par le Référent SSI ou par une personne externe mandatée par lui, mais sur une période plus longue.
Un contrôle complet par le Référent SSI sur une période de 3 ans est recommandé (par exemple, par contrôle d’un tiers du périmètre chaque année).</t>
  </si>
  <si>
    <t>7.1.1.3</t>
  </si>
  <si>
    <t xml:space="preserve">Quand les contrôles sont réalisés sur un échantillon de règles, les règles sur lesquelles se concentre chaque campagne de contrôle doivent être choisies en fonction :
•	du délai écoulé depuis leur mise en œuvre ou leur dernière vérification ;
•	de leur priorité de mise en œuvre ;
•	d’éventuels incidents qui pourraient indiquer un défaut dans leur application.
</t>
  </si>
  <si>
    <t>7.1.1.4</t>
  </si>
  <si>
    <t>Pour chaque règle, le contrôle doit prendre en compte les aspects suivants :
•	l’intégration des éléments de la règle dans les procédures documentées du domaine concerné ;
•	le cas échéant, le résultat effectif de l’application de la règle (ex. analyse des contrats de télémaintenance pour les règles des thèmes T6-1 et T6-6, présence effective et efficacité du cloisonnement réseau pour les règles du thème T4-2…).</t>
  </si>
  <si>
    <t>7.1.1.5</t>
  </si>
  <si>
    <t>La vérification ne doit pas omettre les parties externalisées du SI. Les prestataires doivent fournir une attestation de bonne mise en œuvre des règles qui leur incombent (équivalent de l’auto-évaluation) et, dans le cadre du contrôle effectué par le Référent SSI, soit permettre une vérification par le Référent SSI lui-même, soit faire réaliser le contrôle par un tiers, selon les modalités prévues par le contrat d’externalisation.</t>
  </si>
  <si>
    <t>7.1.1.6</t>
  </si>
  <si>
    <t>Le Référent SSI doit procéder (ou faire procéder) à une vérification au moins annuelle de la conformité des règles de cloisonnement et des ouvertures de flux effectivement mises en œuvre suite aux principes fixés par les règles de la PSSI et aux besoins identifiés pour les différents flux légitimes recensés, comme définis en T4-2.2 et en T4-3.2.</t>
  </si>
  <si>
    <t>7.1.1.7</t>
  </si>
  <si>
    <t>La revue des droits d’accès mis en œuvre selon les principes énoncés dans le thème T5-1.3 doit être intégrée au programme de revue avec une périodicité au moins annuelle.</t>
  </si>
  <si>
    <t>7.1.1.8</t>
  </si>
  <si>
    <t>Le Référent SSI doit vérifier que les dispositifs qui fournissent des services techniques nécessaires au bon fonctionnement et à la sécurité du SI (voir 3eme liste dans la règle 3.1.1.1, notamment système de lutte anti-incendie, climatisation, système anti-intrusion) sont testés régulièrement.
Cette vérification sur la base de compte-rendu de test établi, quand c’est applicable, par un organisme certifié et disposant des agréments nécessaires.
Le Référent SSI doit s’assurer que les éventuels dysfonctionnements détectés sont rapidement corrigés.
Si nécessaire, il doit procéder (ou faire procéder) à ces vérifications.</t>
  </si>
  <si>
    <t>7.1.1.9</t>
  </si>
  <si>
    <t>La revue de la documentation du SI et de ses modalités de stockage et de protection en conformité avec les principes énoncés dans le thème T4-1.5 doit être intégrée au programme de revue avec une périodicité au moins annuelle.</t>
  </si>
  <si>
    <t>7.1.2.1</t>
  </si>
  <si>
    <t>Le Référent SSI doit faire réaliser régulièrement un audit des vulnérabilités du SI sur les aspects :
•	techniques : architecture, systèmes, applications, réseaux dont réseaux sans fils, sécurité physique ;
•	organisationnel : procédures liées à la sécurité, suivi de la sécurité dans les contrats, en production, connaissance et application des règles les utilisateurs, …</t>
  </si>
  <si>
    <t>Le Référent SSI doit faire réaliser régulièrement un audit des vulnérabilités du SI</t>
  </si>
  <si>
    <t>7.1.2.2</t>
  </si>
  <si>
    <t>Les services accessibles à des tiers, notamment via Internet, doivent faire l’objet de tests de vulnérabilités logiques fréquents.
L’utilisation de services de détection automatisée de vulnérabilités logiques peut constituer une solution pour mener une surveillance quasi continue des vulnérabilités de ces services web. Ils ne se substituent cependant pas à une recherche de vulnérabilité menée par des experts de manière plus espacée.</t>
  </si>
  <si>
    <t>7.1.2.3</t>
  </si>
  <si>
    <t>La fréquence d’audit des vulnérabilités des différentes parties du SI doit être définie en fonction des enjeux identifiés par l’analyse de risques.</t>
  </si>
  <si>
    <t>7.1.2.4</t>
  </si>
  <si>
    <t>L’audit des vulnérabilités des parties externalisées peut être réalisé soit par les mêmes moyens, soit délégué à une tierce partie habilitée à intervenir par le prestataire.
Tout test de vulnérabilité d’une partie hébergée du SI ne doit être réalisé qu’en totale conformité avec les modalités prévues au contrat avec le prestataire.</t>
  </si>
  <si>
    <t>7.1.3.1</t>
  </si>
  <si>
    <t>Un suivi de la disponibilité des ressources du SI doit être mis en place.
Il doit porter en priorité sur :
•	le réseau local interne et l’accès Internet ;
•	les composants systèmes critiques du point de vue de leur disponibilité, identifiés suite à l’analyse de risques.</t>
  </si>
  <si>
    <r>
      <rPr>
        <sz val="12"/>
        <color theme="1"/>
        <rFont val="Times New Roman"/>
        <family val="1"/>
      </rPr>
      <t xml:space="preserve">  </t>
    </r>
    <r>
      <rPr>
        <sz val="12"/>
        <color theme="1"/>
        <rFont val="Arial"/>
        <family val="2"/>
      </rPr>
      <t>La disponibilité des ressources du SI doit faire l’objet d’une planification et d’un suivi.</t>
    </r>
  </si>
  <si>
    <t>7.1.3.2</t>
  </si>
  <si>
    <t>Le suivi doit permettre de :
•	vérifier régulièrement  la conformité par rapport à la disponibilité attendue et d’identifier les écarts éventuels ;
•	prendre les actions correctives nécessaires.</t>
  </si>
  <si>
    <t>7.1.3.3</t>
  </si>
  <si>
    <t>Les capacités des ressources du SI doivent être gérées.
Leur taux d’utilisation doit être suivi et les besoins d’extension de la capacité doivent être anticipés dans le cadre de l’utilisation habituelle du SI comme à l’occasion d’introduction de nouveaux composants et de l’évolution du nombre d’utilisateurs.
La gestion des ressources du SI doit notamment porter sur :
•	les capacités des systèmes de stockage de données ;
•	les capacités de traitement, notamment des serveurs ;
•	les débits réseau (interne, accès Internet…)
•	le nombre de licences détenues (un nombre insuffisant de licences pouvant interdire l’usage d’applications à certains utilisateurs et les rendre indisponible pour eux)</t>
  </si>
  <si>
    <t>Afin de garantir la traçabilité des accès aux données de santé et l’effectivité du droit d’opposition d’un usager au partage ou à l’échange de données de santé à caractère personnel le concernant, des traces doivent être générées et conservées par le SI pour tout accès, même en simple consultation, à des données de santé à caractère personnel.
La même exigence s’applique aux accès aux autres types de données sensibles</t>
  </si>
  <si>
    <t>7.2.1.1</t>
  </si>
  <si>
    <t>La génération de traces doit être mise en place et activée pour toute application métier qui traite de données de santé à caractère personnel ou d’autres données sensibles, conformément aux guides d’utilisation et d’administration mis à disposition par les éditeurs des logiciels.</t>
  </si>
  <si>
    <t>7.2.1.2</t>
  </si>
  <si>
    <t>Sauf spécificités mentionnées ici, les traces doivent être générées et gérées conformément aux règles de la thématique T7-2.2.</t>
  </si>
  <si>
    <t>7.2.2.1</t>
  </si>
  <si>
    <t>Les fonctions de journalisation des évènements systèmes ou sécurité doivent être activées sur les différents composants d’infrastructure : serveurs, équipements réseau y compris Wifi, pare-feu, systèmes d’exploitation, application d’infrastructure (services DHCP, DNS, annuaire…), anti-virus, …</t>
  </si>
  <si>
    <t>7.2.2.2</t>
  </si>
  <si>
    <t xml:space="preserve">
Les traces doivent comporter au minimum les informations suivantes :
•	date et heure de l’évènement ;
•	nature de l’évènement ;
•	équipement source de la trace (nom et adresse IP) ;
•	application source de la trace ;
•	toute autre information disponible et nécessaire à la description de l’évènement :
o	identifiant de l’utilisateur,
o	nature de l’opération réalisée,
o	résultat de l’opération réalisée (succès, échec, erreur…),
o	...</t>
  </si>
  <si>
    <t>7.2.2.3</t>
  </si>
  <si>
    <t>Les horloges des différents équipements susceptibles de générer des traces doivent être synchronisées, par exemple à l’aide du protocole NTP.</t>
  </si>
  <si>
    <t>7.2.2.4</t>
  </si>
  <si>
    <t>Les traces collectées constituent des informations à caractère personnel.
Elles sont exclusivement destinées au suivi de la sécurité du SI et ne peuvent servir au contrôle de l’activité professionnelle ou extra-professionnelle des utilisateurs.
Elles doivent être conservées de façon sécurisée et n’être accessibles qu’à un nombre restreint de personnes explicitement habilitées (typiquement le Référent SSI).
Il est recommandé qu’elles soient hébergées sur un serveur de stockage dédié à cet usage.</t>
  </si>
  <si>
    <t>7.2.2.5</t>
  </si>
  <si>
    <t>Sauf cas particulier (exigence légale ou réglementaire, ou autre) qui doit alors être documenté et justifié, les traces collectées doivent être conservées sur 12 mois glissants, puis être effacées.</t>
  </si>
  <si>
    <t>7.2.2.6</t>
  </si>
  <si>
    <t>Les traces doivent être prises en compte dans le plan de sauvegarde afin qu’elles soient préservées en cas de d’incident.</t>
  </si>
  <si>
    <t>7.2.2.7</t>
  </si>
  <si>
    <t>Les traces doivent être utilisées pour détecter rapidement et analyser les incidents de sécurité.
A cette fin, une politique de gestion et d’analyse des traces doit être élaborée sous le pilotage du Référent SSI, avec la collaboration du Référent Incident SSI, afin de fixer les modalités de cette analyse, et mise en œuvre avec les moyens adéquats. L’utilisation d’outils d’analyse automatique des traces est généralement indispensable pour réaliser cette tâche d’analyse et de détection d’anomalies de sécurité.
Les traces peuvent accessoirement être utilisées pour établir des statistiques qui doivent alors obligatoirement être anonymes (directement et indirectement) et pour détecter les flux anormaux sur le réseau.</t>
  </si>
  <si>
    <t>7.2.2.8</t>
  </si>
  <si>
    <t>Les utilisateurs du SI doivent être informés de la génération de traces à des fins d’exploitation du SI et de sécurité. Ils doivent être informés de leurs droits relatifs à ce traitement d’informations à caractère personnel. Cette information est typiquement réalisée via la Charte d’Utilisation des Ressources Informatiques.
La mise en place de la collecte de trace doit être effectuée en conformité avec les obligations légales et réglementaires, notamment en ce qui concerne la loi « Informatique et Libertés » et le droit du travail (information des instances de représentation du personnel…)</t>
  </si>
  <si>
    <t>7.2.2.9</t>
  </si>
  <si>
    <t>Les interventions d’installation ou de maintenance sur les composants informatiques du SI doivent être tracées par le service informatique si elles ne donnent pas déjà lieu à la génération automatique de traces (comme c’est le cas par exemple pour les mises à jour automatiques des logiciels, de l’antivirus…).
Ces traces doivent être accessibles au Référent SSI pendant la durée spécifiée au 7.2.2.5 si elles comportent des informations à caractère personnel, et pendant la durée d’exploitation des composants concernés dans les autres cas.</t>
  </si>
  <si>
    <t>7.2.2.10</t>
  </si>
  <si>
    <t>Tout accès d’administration à un composant informatique du SI doit donner lieu à la génération d’une trace.</t>
  </si>
  <si>
    <t>La survenue d’un incident de sécurité doit être considérée comme un événement probable, voire certain. L’organisation nécessaire à la gestion de ce type de situation doit être définie et opérationnelle.</t>
  </si>
  <si>
    <t>7.3.1.1</t>
  </si>
  <si>
    <t>Le Référent Incident SSI désigné en application de la règle 2.1.1.8 assure la coordination des actions liées aux incidents de sécurité.</t>
  </si>
  <si>
    <t>7.3.1.2</t>
  </si>
  <si>
    <t>Le Référent Incident SSI doit identifier les experts techniques auxquels il peut recourir en cas d’incident de sécurité suspecté ou avéré, qu’il s’agisse de personnel interne (informaticien, juriste, …) ou de prestataire externe.</t>
  </si>
  <si>
    <t>7.3.1.3</t>
  </si>
  <si>
    <t>Le Référent Incident SSI doit établir, en coordination avec le Référent SSI, le processus d’escalade de l’alerte afin de mobiliser les niveaux hiérarchiques adéquats de la structure et si nécessaire d’activer la cellule de crise.</t>
  </si>
  <si>
    <t>7.3.1.4</t>
  </si>
  <si>
    <t>Le Référent Incident SSI doit vérifier régulièrement l’efficacité des procédures de détection et de résolution d’incidents élaborées dans le cadre des règles 7.3.2.1 et 7.3.3.1. dans le cadre de tests techniques unitaires et d’exercices de mise en œuvre (simulation d’incident)</t>
  </si>
  <si>
    <t>7.3.2.1</t>
  </si>
  <si>
    <t>Le Référent Incident SSI doit coordonner la rédaction de procédures de détection d’incidents de sécurité par les personnes compétentes.</t>
  </si>
  <si>
    <t>Des moyens de détection des incidents de sécurité doivent être mis en place.</t>
  </si>
  <si>
    <t>7.3.2.2</t>
  </si>
  <si>
    <t>Les utilisateurs du SI doivent être sensibilisés à la survenance potentielle d’incidents de sécurité, aux symptômes qu’ils sont susceptibles d’identifier dans leur utilisation du SI et à la procédure d’alerte qu’ils doivent mettre en œuvre dans ce cas (procédure qui doit être aussi simple que possible).</t>
  </si>
  <si>
    <t>7.3.2.3</t>
  </si>
  <si>
    <t xml:space="preserve">Le Référent Incident SSI doit être informé de tout incident de production et de sa bonne résolution. L’accès doit être mis sur les incidents de production inhabituels ou dont les causes sont suspectes. </t>
  </si>
  <si>
    <t>7.3.2.4</t>
  </si>
  <si>
    <t>Il est recommandé que des moyens de détection d’anomalie de sécurité soient mis en œuvre afin d’alerter au plus vite le Référent Incident SSI :
•	console antivirus centralisée ;
•	dispositifs de contrôle d’intégrité des systèmes ;
•	dispositifs d’analyse automatique des traces ;
•	dispositif de détection d’intrusion réseau, dont
o	détection de réponses ARP suspectes,
o	détection de réponses DNS suspectes,
o	détection d’annonces de routage suspectes ;
•	console de suivi des sauvegardes ;
•	etc.</t>
  </si>
  <si>
    <t>7.3.3.1</t>
  </si>
  <si>
    <t>Le Référent Incident SSI doit coordonner la rédaction de procédures de résolution d’incidents par les personnes compétentes.
Des « fiches reflexe » peuvent également être élaborées pour des procédures très cadrées aux conditions de déclenchement claires et sans ambigüité.</t>
  </si>
  <si>
    <t>Des procédures de réaction en cas d’incident de sécurité doivent être établies</t>
  </si>
  <si>
    <t>7.3.3.2</t>
  </si>
  <si>
    <t>Le Référent Incident SSI doit participer à la résolution des incidents, en tirer des retours d’expérience, et le cas échéant établir avec le Référent SSI des propositions de mesures à mettre en œuvre pour éviter qu’ils se répètent ou pour en limiter les impacts.</t>
  </si>
  <si>
    <t>Un plan de sauvegarde du SI doit être établi et régulièrement testé.</t>
  </si>
  <si>
    <t>7.4.1.1</t>
  </si>
  <si>
    <t>Le plan de sauvegarde doit identifier les besoins opérationnels métiers et d’infrastructure de sauvegarde et de restauration au minimum sur les points suivants :
•	définition du périmètre (systèmes, applications, données techniques, données de configuration, données métiers, documentation) à sauvegarder ;
•	définition du degré de confidentialité des sauvegardes ;
•	durée maximale admissible de restauration des données (DMARD) qui correspond au temps entre la demande de restauration et la restauration effective des données  ;
•	perte de données maximale admissible (PDMA) qui correspond au laps de temps maximal et admissible entre deux sauvegardes (perte des données modifiées pendant cette durée) ;
•	durée de conservation maximale des sauvegarde</t>
  </si>
  <si>
    <t xml:space="preserve">La conservation des sauvegardes sur des longues périodes, au-delà de 2 ans, nécessite des précautions pour permettre une restauration en cas de besoin : régénération des sauvegardes pour s’affranchir de l’obsolescence des supports et du matériel de </t>
  </si>
  <si>
    <t>7.4.1.2</t>
  </si>
  <si>
    <t>Le plan de sauvegarde doit identifier, en conformité avec le périmètre de sauvegarde défini (règle 7.4.1.1), l’ensemble des composants informatiques du SI à inclure dans les processus de sauvegardes (ex. données, bases de données, applications et système d’exploitation des serveurs, des matériels médicotechniques, des équipements réseaux, serveurs, baies de stockage, serveurs de fichiers et postes de travail…).
Le plan de sauvegarde doit prendre en compte les liens entre les composants afin d’assurer la synchronisation et la cohérence des données lors des sauvegardes et restaurations. En particulier, lors des montées de versions de logiciel, il est important de sauvegarder la version précédente du logiciel afin de s’assurer du bon accès aux données en cas de restauration. Cette prise en compte peut notamment être réalisée par la sauvegarde de briques d’infrastructure complètes éventuellement associées à des plans de virtualisation du SI.</t>
  </si>
  <si>
    <t>7.4.1.3</t>
  </si>
  <si>
    <t>Pour chaque composant informatique identifié, le plan de sauvegarde décrit les procédures de sauvegarde à mettre en œuvre :
•	type de sauvegarde : sauvegarde complète, sauvegarde partielle, sauvegarde différentielle, sauvegarde incrémentale ;
•	périodicité de la sauvegarde (journalière, hebdomadaire, mensuelle…), périodicité de rotation des sauvegardes (exemple pour un SI : sauvegarde différentielle en semaine, sauvegarde complète le weekend, …) ;
•	contraintes de sauvegarde : sauvegarde à chaud, sauvegarde à froid, définition de la plage horaire de sauvegarde, ordonnancement des sauvegardes notamment entre les composants ayant des liens entre eux…</t>
  </si>
  <si>
    <t>7.4.1.4</t>
  </si>
  <si>
    <t>Le plan de sauvegarde doit identifier, pour chaque composant informatique, les procédures et les prérequis à la restauration.
Les prérequis incluent les points suivants :
•	environnement de restauration (réseau, matériel de sauvegarde, serveur de restauration, ..) ;
•	caractéristiques des composants informatiques du matériel cible de la restauration ;
•	configurations logicielles (système d’exploitation, applications, …).
Les procédures de restauration formalisent les points suivants :
•	diagnostic de la perte de données et détermination des données à récupérer en fonction des données perdues et des sauvegardes disponibles ;
•	mode de mise en œuvre de la récupération de données ;
•	modalités d’information des utilisateurs</t>
  </si>
  <si>
    <t>7.4.1.5</t>
  </si>
  <si>
    <t>Le plan de sauvegarde doit prévoir le test des dispositions mises en œuvre pour assurer la sauvegarde.
En pratique, les règles techniques concernant les sauvegardes, leur fréquence, leur restauration et la sécurité associée (règles des thématiques 7-4.2 à 7-4.5) doivent être testées régulièrement.
Une campagne de test annuelle est recommandée.</t>
  </si>
  <si>
    <t>7.4.1.6</t>
  </si>
  <si>
    <t>Toute mise en production d’un nouveau système, d’une nouvelle application ou espace de données doit faire l’objet d’une réflexion préalable sur sa sauvegarde et d’un ajout au plan de sauvegarde, validé par le responsable du SI.</t>
  </si>
  <si>
    <t>7.4.1.7</t>
  </si>
  <si>
    <t>Seul le personnel ou les sociétés désignées par le responsable du SI peuvent intervenir sur les processus de sauvegarde et de restauration des applications et des données.</t>
  </si>
  <si>
    <t>7.4.1.8</t>
  </si>
  <si>
    <t>Lorsque cela est permis par la charte utilisateur établie par l’établissement ou, au cas par cas, par le responsable du SI, les utilisateurs du SI sont autorisés à effectuer, sous leur propre responsabilité, des sauvegardes et restaurations des données de leur poste de travail dans le respect de la PSSI et de la charte informatique de la structure.</t>
  </si>
  <si>
    <t>7.4.2.1</t>
  </si>
  <si>
    <t>Une sauvegarde complète doit être effectuée avant chaque modification majeure d’un composant matériel ou logiciel (système ou application) et avant chaque changement majeur de configuration.
Une sauvegarde complète doit être également effectuée après la modification si elle n’est pas déjà prévue dans le plan de sauvegarde.</t>
  </si>
  <si>
    <t>Les serveurs du SI doivent faire l’objet de procédures de sauvegarde spécifiques répondant aux exigences de continuité de fonctionnement de ces composants centraux.</t>
  </si>
  <si>
    <t>7.4.2.2</t>
  </si>
  <si>
    <t>Pour chaque serveur de production, l’ensemble du paramétrage des systèmes d’exploitation et des applications (comptes et droits utilisateurs, paramètres métier, …) doit être sauvegardé selon les besoins de disponibilité définis par les responsables de traitement à une fréquence minimum déterminée en fonction des besoins et contraintes.
A titre indicatif, une sauvegarde quotidienne est recommandée pour ce type d’éléments.</t>
  </si>
  <si>
    <t>7.4.2.3</t>
  </si>
  <si>
    <t>Pour chaque serveur de production, l’ensemble des données des applications métier doit être sauvegardé selon les besoins de disponibilité définis par les responsables de traitement à une fréquence minimum déterminée en fonction des besoins et contraintes.
A titre indicatif, une sauvegarde quotidienne est recommandée pour ce type d’élément.</t>
  </si>
  <si>
    <t>7.4.2.4</t>
  </si>
  <si>
    <t>Pour chaque serveur de production, les différentes versions des programmes (systèmes, bases de données et applications) doivent être sauvegardées et les supports conservés, tant que les données de l’application sont susceptibles d’être restaurées.
En effet, si des données un peu anciennes sont restaurées, il est possible qu’il soit nécessaire de restaurer ces données dans un environnement nécessitant des versions des logiciels et systèmes antérieures aux versions actuelles de production.</t>
  </si>
  <si>
    <t>7.4.2.5</t>
  </si>
  <si>
    <t>Une vérification systématique des sauvegardes est réalisée en fin de procédure. Pour les bases de données, une opération de restauration à blanc peut être planifiée en plus des tests prévus dans le cadre de la règle 7.4.5.2.</t>
  </si>
  <si>
    <t>7.4.2.6</t>
  </si>
  <si>
    <t>L’ensemble des opérations de sauvegarde est journalisé.
Les journaux sont conservés avec les supports de sauvegardes. Ces derniers comportent au minimum les informations suivantes :
•	références du dispositif de sauvegarde ;
•	périmètre ou composants concernés ;
•	type de sauvegarde ;
•	fichiers sauvegardés ;
•	date de la sauvegarde ;
•	statut de la sauvegarde.</t>
  </si>
  <si>
    <t>7.4.3.1</t>
  </si>
  <si>
    <t>Dans le cas d’un exercice individuel ou si la charte utilisateur de l’établissement permet le stockage de données métiers sur les postes de travail, la sauvegarde de l’ensemble des données des applications métier doit être planifiée en fonction des besoins de disponibilité des données définis par les responsables de traitement.
A titre indicatif, une sauvegarde quotidienne est recommandée pour ce type d’éléments.</t>
  </si>
  <si>
    <t>7.4.3.2</t>
  </si>
  <si>
    <t>7.4.3.3</t>
  </si>
  <si>
    <t>Une vérification systématique des sauvegardes doit être réalisée en fin de procédure.</t>
  </si>
  <si>
    <t>7.4.4.1</t>
  </si>
  <si>
    <t>Les dispositifs de sauvegarde doivent faire l’objet d’un contrat de maintenance matérielle et logicielle adapté aux besoins de disponibilité du SI.</t>
  </si>
  <si>
    <t>Les procédures opérationnelles de sauvegarde doivent garantir la sécurité des données sauvegardées.</t>
  </si>
  <si>
    <t>7.4.4.2</t>
  </si>
  <si>
    <t>Chaque support amovible de sauvegarde doit être identifié et étiqueté avec a minima son identifiant, sa date de mise en première circulation et sa date de péremption.</t>
  </si>
  <si>
    <t>7.4.4.3</t>
  </si>
  <si>
    <t>Chaque support amovible de sauvegarde doit être identifié et étiqueté avec a minima son identifiant, sa date de mise en première circulation et sa date de péremption.
Un jeu de supports, correspondant à une sauvegarde complète, doit régulièrement être stocké dans un espace protégé contre les menaces physiques et environnementales (vols, saccages, incendies, dégâts des eaux, perturbations magnétiques, …) et physiquement éloigné des composants du SI sauvegardés.
Cet éloignement physique doit garantir qu’un même incident ne peut affecter à la fois les composants sauvegardés et leur sauvegarde.
Le lieu de « stockage éloigné » devra être approprié au type de structure. Ce lieu pourra être, par exemple, un site secondaire de l’organisme, un coffre de banque, etc.
Il est recommandé qu’une sauvegarde hebdomadaire soit stockée sur un lieu distant.</t>
  </si>
  <si>
    <t>7.4.4.4</t>
  </si>
  <si>
    <t xml:space="preserve">Les supports de sauvegarde doivent être protégés en conformité avec les règles de la thématiques T3-1.3.
Le niveau de protection des sauvegardes doit être au moins identique à celui des éléments sauvegardés.
En particulier, l’accès aux sauvegardes doit faire l’objet d’un contrôle et d’une restriction d’accès aux seuls intervenants autorisés par le responsable de traitement que ce soit lors de leur manipulation, au cours des sauvegardes-restaurations, sur les lieux de stockage ou pendant les opérations de transport.
A cet effet, il est possible de mettre en œuvre des solutions de chiffrement des données afin de réduire les risques d’accès aux données par des personnes non autorisées notamment en cas de perte de supports de stockage. Il est alors essentiel que les clés nécessaires au déchiffrement des sauvegardes soient également sauvegardées et que ces sauvegardes soient protégées et conservées séparément par une personne autorisée.
Le lecteur pourra se référer au Référentiel Général de Sécurité (RGS [Réf. n°9]) qui comporte une annexe décrivant les exigences relatives à la fonction de sécurité « confidentialité » </t>
  </si>
  <si>
    <t>7.4.4.5</t>
  </si>
  <si>
    <t>Tous les supports de sauvegarde doivent, avant leur réutilisation dans un autre contexte ou leur mise au rebut, faire l’objet d’une campagne systématique d’effacement physique ou, à défaut, être physiquement détruits.
La destruction des données stockées sur les supports de sauvegarde doit être réalisée en conformité avec les règles de la thématique T3-1.4.</t>
  </si>
  <si>
    <t>7.4.4.6</t>
  </si>
  <si>
    <t>Si la sauvegarde de données sensibles (données à caractère personnel, paramétrages d’équipement parmi lesquels peuvent se trouver des mots de passe…) est réalisée via le réseau, ces données ne doivent transiter par le réseau que sous forme chiffrée.</t>
  </si>
  <si>
    <t>7.4.4.7</t>
  </si>
  <si>
    <t>Quand les besoins métiers le nécessitent, un mécanisme de contrôle d’intégrité des données sauvegardées peut être mis en place.
Si ce contrôle d’intégrité vise à détecter une éventuelle falsification des données, il est recommandé d’utiliser la fonction de hachage SHA-256 pour réaliser une empreinte des données sauvegardée, voire une signature électronique. Ces empreintes devront être protégées et conservées séparément des sauvegardes.</t>
  </si>
  <si>
    <t>7.4.5.1</t>
  </si>
  <si>
    <t>Tous les supports de sauvegarde doivent faire l'objet d'une surveillance périodique pour garantir leur efficacité physique, que ce soit par échantillonnage et test de restauration à blanc de sauvegardes anciennes, ou par suivi des paramètres techniques de bas niveau (erreurs de lecture, corrigées ou non) à l’occasion d’opérations de restauration.
En cas d'incident lié à la qualité du support lors d'une opération de sauvegarde ou de restauration, comme en cas de suspicion de défaut, le support incriminé doit être mis au rebut.</t>
  </si>
  <si>
    <t>Un contrôle de la qualité des supports de sauvegarde et du résultat des opérations de restauration doit être systématiquement effectué.</t>
  </si>
  <si>
    <t>7.4.5.2</t>
  </si>
  <si>
    <t>Des tests de restauration sont menés de manière régulière. Une fréquence de test annuelle est recommandée</t>
  </si>
  <si>
    <t>7.4.5.3</t>
  </si>
  <si>
    <t>Chaque opération de restauration doit donner lieu à une vérification du bon fonctionnement du composant restauré et de la sécurité.
En particulier, le contrôle d’accès aux éléments restaurés doit être cohérent avec celui mis en œuvre pour les éléments initiaux sauvegardés.
Le résultat de cette vérification est consigné dans une fiche de restauration qui comporte les informations suivantes :
•	opérateur de sauvegarde ;
•	demandeur de la restauration ;
•	fichiers restaurés ;
•	date de la sauvegarde ;
•	date de restauration ;
•	statut des vérifications effectuées.</t>
  </si>
  <si>
    <t>7.4.5.4</t>
  </si>
  <si>
    <t>En fonctionnement habituel, les exploitants doivent utiliser leur compte nominatif pour effectuer des opérations de restauration ou de contrôle des sauvegardes.
Toutefois, il peut exister un compte administrateur du système de sauvegarde. Ce compte ne doit pas être un compte par défaut du système. L’identifiant et le mot de passe durci associés à ce compte doivent être consignés dans un coffre-fort (physique ou électronique) à mots de passe. Il ne doit être utilisé qu’en cas de force majeure (indisponibilité des exploitants usuels notamment), sous le contrôle du responsable du SI.</t>
  </si>
  <si>
    <t>7.4.6.1</t>
  </si>
  <si>
    <t>Un contrat d’externalisation des opérations ou des supports de sauvegarde ne doit être signé avec un prestataire que s’il est agréé pour l’hébergement des données de santé à caractère personnel, pour ce type de service.</t>
  </si>
  <si>
    <t>	Les contrats d’externalisation des sauvegardes doivent intégrer les clauses requises pour garantir une protection adéquate des données sauvegardées.</t>
  </si>
  <si>
    <t>7.4.6.2</t>
  </si>
  <si>
    <t>Le contrat d’externalisation des opérations ou des supports de sauvegarde doit se conformer aux règles 6.6.6.1 et 6.6.6.2.</t>
  </si>
  <si>
    <t>L’organisation nécessaire à l’élaboration, la mise en application et la maintenance du Plan de Continuité Informatique doit être formalisée</t>
  </si>
  <si>
    <t>7.5.1.1</t>
  </si>
  <si>
    <t>L’élaboration, la mise en application, la maintenance et les tests du Plan de Continuité Informatique doivent être pilotés par la personne en charge de la fonction « Référent Plan de Continuité Informatique » désigné en application de la règle 2.1.1.10.</t>
  </si>
  <si>
    <t>7.5.1.2</t>
  </si>
  <si>
    <t>Le Référent Plan de Continuité Informatique (Référent PCI) tient le Référent SSI informé de l’élaboration, de la mise en application, de la maintenance et des tests du PCI.</t>
  </si>
  <si>
    <t>7.5.2.1</t>
  </si>
  <si>
    <t>Un Plan de Continuité Informatique doit être établi afin de répondre aux exigences de continuité établies par le Plan de Continuité d’Activité (PCA) de la structure en cas de réalisation de l’un des incidents envisagés dans ce PCA.</t>
  </si>
  <si>
    <t>Un Plan de Continuité Informatique doit être établi en cohérence avec le Plan de Continuité d’Activité (PCA) de la structure.</t>
  </si>
  <si>
    <t>7.5.2.2</t>
  </si>
  <si>
    <t>Le Plan de Continuité Informatique doit être élaboré en cohérence avec le PCA afin de :
•	tenir compte des différents modes de fonctionnement dégradés et de secours envisagés par les métiers ;
•	vérifier que le PCA prend bien en compte les prérequis spécifiques au rétablissement du fonctionnement du SI attendu (locaux de repli, personnel nécessaire, logistique, …).</t>
  </si>
  <si>
    <t>7.5.3.1</t>
  </si>
  <si>
    <t>La pertinence et l’efficacité du Plan de Continuité Informatique et de sa mise en œuvre effective doivent être régulièrement testées dans le cadre :
•	de tests internes au SI ;
•	d’exercices de mise en œuvre du PCA de la structure.</t>
  </si>
  <si>
    <t>Le Plan de Continuité Informatique doit être régulièrement testé</t>
  </si>
  <si>
    <r>
      <rPr>
        <b/>
        <sz val="150"/>
        <color theme="1"/>
        <rFont val="Calibri"/>
        <family val="2"/>
        <scheme val="minor"/>
      </rPr>
      <t>PGSSI-S</t>
    </r>
    <r>
      <rPr>
        <sz val="11"/>
        <color theme="1"/>
        <rFont val="Calibri"/>
        <family val="2"/>
        <scheme val="minor"/>
      </rPr>
      <t xml:space="preserve">
</t>
    </r>
    <r>
      <rPr>
        <sz val="48"/>
        <color theme="1"/>
        <rFont val="Calibri"/>
        <family val="2"/>
        <scheme val="minor"/>
      </rPr>
      <t>PLAN D'ACTION</t>
    </r>
  </si>
  <si>
    <t>PLAN D'ACTION</t>
  </si>
  <si>
    <t>PLANIFICATION ET SUIVI</t>
  </si>
  <si>
    <t>PLAN D'ACTION
SECURITE</t>
  </si>
  <si>
    <t>Niveau adéquat
de conformité</t>
  </si>
  <si>
    <r>
      <t>Classification des équipements</t>
    </r>
    <r>
      <rPr>
        <sz val="11"/>
        <color rgb="FF000000"/>
        <rFont val="Calibri Light"/>
        <family val="2"/>
        <scheme val="major"/>
      </rPr>
      <t xml:space="preserve">(Non Sensibles,sensibles,critiques, hautement critiques), </t>
    </r>
    <r>
      <rPr>
        <b/>
        <sz val="11"/>
        <color rgb="FF000000"/>
        <rFont val="Calibri Light"/>
        <family val="2"/>
        <scheme val="major"/>
      </rPr>
      <t xml:space="preserve">Gestion des accès physiques </t>
    </r>
    <r>
      <rPr>
        <sz val="11"/>
        <color rgb="FF000000"/>
        <rFont val="Calibri Light"/>
        <family val="2"/>
        <scheme val="major"/>
      </rPr>
      <t>(identification Zones,contrôle des acces physiques, suivi des accès, formation et sensibilisation, surveillance et alarme, révision régulières) avec inventaire automatique</t>
    </r>
  </si>
  <si>
    <r>
      <t>Traçabilité et auditabilité</t>
    </r>
    <r>
      <rPr>
        <sz val="11"/>
        <rFont val="Calibri Light"/>
        <family val="2"/>
        <scheme val="major"/>
      </rPr>
      <t xml:space="preserve"> (journal des mouvements/accès aux zones restreintes, modif équipements,Audit périodique), </t>
    </r>
    <r>
      <rPr>
        <b/>
        <sz val="11"/>
        <rFont val="Calibri Light"/>
        <family val="2"/>
        <scheme val="major"/>
      </rPr>
      <t>Mesures de protection physique</t>
    </r>
    <r>
      <rPr>
        <sz val="11"/>
        <rFont val="Calibri Light"/>
        <family val="2"/>
        <scheme val="major"/>
      </rPr>
      <t xml:space="preserve">(contrôle d'accès physique,salles sécurisées, câblage sécurisé, aménagement physique, protection contre les dommages environnement, surveillance et détection d'intrusion,formation et sensibilisation), </t>
    </r>
    <r>
      <rPr>
        <b/>
        <sz val="11"/>
        <rFont val="Calibri Light"/>
        <family val="2"/>
        <scheme val="major"/>
      </rPr>
      <t>Responsabilités et sensibilisation</t>
    </r>
    <r>
      <rPr>
        <sz val="11"/>
        <rFont val="Calibri Light"/>
        <family val="2"/>
        <scheme val="major"/>
      </rPr>
      <t>(formation, manuel de sécurité,sensibilisation continue, messages périodiques, scénatio de formation) croisé avec la gestion des intervention(ex GLPI), calibrage des appareils médicaux et suivi des révisions</t>
    </r>
  </si>
  <si>
    <r>
      <t>Inventaire des applications</t>
    </r>
    <r>
      <rPr>
        <sz val="11"/>
        <color rgb="FF0D0D0D"/>
        <rFont val="Calibri Light"/>
        <family val="2"/>
        <scheme val="major"/>
      </rPr>
      <t xml:space="preserve"> (applications métier, logiciels de base, OS, Utilitaires, outils de sécurité, bases de données aved emplacement technologie et responsables),</t>
    </r>
    <r>
      <rPr>
        <b/>
        <sz val="11"/>
        <color rgb="FF0D0D0D"/>
        <rFont val="Calibri Light"/>
        <family val="2"/>
        <scheme val="major"/>
      </rPr>
      <t>classification type  infra</t>
    </r>
    <r>
      <rPr>
        <sz val="11"/>
        <color rgb="FF0D0D0D"/>
        <rFont val="Calibri Light"/>
        <family val="2"/>
        <scheme val="major"/>
      </rPr>
      <t>(OnPrem,Cloud)</t>
    </r>
  </si>
  <si>
    <r>
      <t>Cartographie des Flux</t>
    </r>
    <r>
      <rPr>
        <sz val="11"/>
        <color rgb="FF0D0D0D"/>
        <rFont val="Calibri Light"/>
        <family val="2"/>
        <scheme val="major"/>
      </rPr>
      <t xml:space="preserve"> (diagramme de flux et relation entre composants), </t>
    </r>
    <r>
      <rPr>
        <b/>
        <sz val="11"/>
        <color rgb="FF0D0D0D"/>
        <rFont val="Calibri Light"/>
        <family val="2"/>
        <scheme val="major"/>
      </rPr>
      <t>Analyse des fonctionnalités</t>
    </r>
    <r>
      <rPr>
        <sz val="11"/>
        <color rgb="FF0D0D0D"/>
        <rFont val="Calibri Light"/>
        <family val="2"/>
        <scheme val="major"/>
      </rPr>
      <t xml:space="preserve"> (fonctions et services offerts, criticité et sensibilité), Impact sur l'utilisateur et engagement éditeur </t>
    </r>
  </si>
  <si>
    <r>
      <t>Évaluation de la Sécurité</t>
    </r>
    <r>
      <rPr>
        <sz val="11"/>
        <color rgb="FF0D0D0D"/>
        <rFont val="Calibri Light"/>
        <family val="2"/>
        <scheme val="major"/>
      </rPr>
      <t xml:space="preserve">(Vulnérabilitées connues et politique de mise à jour), et </t>
    </r>
    <r>
      <rPr>
        <b/>
        <sz val="11"/>
        <color rgb="FF0D0D0D"/>
        <rFont val="Calibri Light"/>
        <family val="2"/>
        <scheme val="major"/>
      </rPr>
      <t>Documentation et maintenance</t>
    </r>
    <r>
      <rPr>
        <sz val="11"/>
        <color rgb="FF0D0D0D"/>
        <rFont val="Calibri Light"/>
        <family val="2"/>
        <scheme val="major"/>
      </rPr>
      <t xml:space="preserve"> (un dossier de sécurité par composant, mise à jour régulière de l'inventaire)</t>
    </r>
  </si>
  <si>
    <r>
      <t>Analyse de l'infrastructure existante(services réseau, les services de stockage, les services de virtualisation, les services de messagerie, etc),Inventaire des services(nom, description, fonction principale et  importance),Classification des services(criticité ,importance )</t>
    </r>
    <r>
      <rPr>
        <b/>
        <sz val="11"/>
        <color rgb="FF000000"/>
        <rFont val="Calibri Light"/>
        <family val="2"/>
        <scheme val="major"/>
      </rPr>
      <t xml:space="preserve"> ,Analyse des dépendances,</t>
    </r>
  </si>
  <si>
    <r>
      <t>Évaluation des risques</t>
    </r>
    <r>
      <rPr>
        <sz val="11"/>
        <color rgb="FF000000"/>
        <rFont val="Calibri Light"/>
        <family val="2"/>
        <scheme val="major"/>
      </rPr>
      <t>(fonction de sa criticité, de ses vulnérabilités connues, de son exposition potentielle aux menaces et de son importance pour les opérations de l'organisation)</t>
    </r>
    <r>
      <rPr>
        <b/>
        <sz val="11"/>
        <color rgb="FF000000"/>
        <rFont val="Calibri Light"/>
        <family val="2"/>
        <scheme val="major"/>
      </rPr>
      <t xml:space="preserve"> ,Documentation détaillée (nom, sa description, ses composants, ses protocoles de communication, ses paramètres de configuration, ses dépendances, etc.)</t>
    </r>
  </si>
  <si>
    <r>
      <t>Recenser les licences logicielles</t>
    </r>
    <r>
      <rPr>
        <sz val="11"/>
        <color rgb="FF000000"/>
        <rFont val="Calibri Light"/>
        <family val="2"/>
        <scheme val="major"/>
      </rPr>
      <t xml:space="preserve"> (à jour et conformes aux exigences légales et contractuelles), </t>
    </r>
    <r>
      <rPr>
        <b/>
        <sz val="11"/>
        <color rgb="FF000000"/>
        <rFont val="Calibri Light"/>
        <family val="2"/>
        <scheme val="major"/>
      </rPr>
      <t>leurs portée</t>
    </r>
    <r>
      <rPr>
        <sz val="11"/>
        <color rgb="FF000000"/>
        <rFont val="Calibri Light"/>
        <family val="2"/>
        <scheme val="major"/>
      </rPr>
      <t xml:space="preserve">, </t>
    </r>
    <r>
      <rPr>
        <b/>
        <sz val="11"/>
        <color rgb="FF000000"/>
        <rFont val="Calibri Light"/>
        <family val="2"/>
        <scheme val="major"/>
      </rPr>
      <t>Rôles et responsabilités</t>
    </r>
    <r>
      <rPr>
        <sz val="11"/>
        <color rgb="FF000000"/>
        <rFont val="Calibri Light"/>
        <family val="2"/>
        <scheme val="major"/>
      </rPr>
      <t>(qui réalise des vérifications régulières,fréquence, dates de vérification)</t>
    </r>
  </si>
  <si>
    <r>
      <t>inventaire précis des licences</t>
    </r>
    <r>
      <rPr>
        <sz val="11"/>
        <color rgb="FF000000"/>
        <rFont val="Calibri Light"/>
        <family val="2"/>
        <scheme val="major"/>
      </rPr>
      <t xml:space="preserve">(nombre achetées, utilisateurs attribués, dates expiration,…), </t>
    </r>
    <r>
      <rPr>
        <b/>
        <sz val="11"/>
        <color rgb="FF000000"/>
        <rFont val="Calibri Light"/>
        <family val="2"/>
        <scheme val="major"/>
      </rPr>
      <t>processus de renouvellement et achat</t>
    </r>
    <r>
      <rPr>
        <sz val="11"/>
        <color rgb="FF000000"/>
        <rFont val="Calibri Light"/>
        <family val="2"/>
        <scheme val="major"/>
      </rPr>
      <t xml:space="preserve">, </t>
    </r>
    <r>
      <rPr>
        <b/>
        <sz val="11"/>
        <color rgb="FF000000"/>
        <rFont val="Calibri Light"/>
        <family val="2"/>
        <scheme val="major"/>
      </rPr>
      <t>Gestion des non conformités</t>
    </r>
    <r>
      <rPr>
        <sz val="11"/>
        <color rgb="FF000000"/>
        <rFont val="Calibri Light"/>
        <family val="2"/>
        <scheme val="major"/>
      </rPr>
      <t xml:space="preserve"> (détection écarts, actions correctives), date de renouvellement des certificats et noms de domaine</t>
    </r>
  </si>
  <si>
    <r>
      <t>Documentation et rapports</t>
    </r>
    <r>
      <rPr>
        <sz val="11"/>
        <color rgb="FF000000"/>
        <rFont val="Calibri Light"/>
        <family val="2"/>
        <scheme val="major"/>
      </rPr>
      <t>(rapports de vérification réguliers, archivage des rapports pour usage d'audit),</t>
    </r>
    <r>
      <rPr>
        <b/>
        <sz val="11"/>
        <color rgb="FF000000"/>
        <rFont val="Calibri Light"/>
        <family val="2"/>
        <scheme val="major"/>
      </rPr>
      <t xml:space="preserve"> Formation et sensibilisation</t>
    </r>
    <r>
      <rPr>
        <sz val="11"/>
        <color rgb="FF000000"/>
        <rFont val="Calibri Light"/>
        <family val="2"/>
        <scheme val="major"/>
      </rPr>
      <t xml:space="preserve"> (procédures), </t>
    </r>
    <r>
      <rPr>
        <b/>
        <sz val="11"/>
        <color rgb="FF000000"/>
        <rFont val="Calibri Light"/>
        <family val="2"/>
        <scheme val="major"/>
      </rPr>
      <t>Amélioration Continue</t>
    </r>
    <r>
      <rPr>
        <sz val="11"/>
        <color rgb="FF000000"/>
        <rFont val="Calibri Light"/>
        <family val="2"/>
        <scheme val="major"/>
      </rPr>
      <t>(évaluer efficacité procédure et mise à jour)</t>
    </r>
  </si>
  <si>
    <t>Identification des acteurs internes (Comité de direction, interlocuteurs techniques, communication) et externes (prestataires, assureurs cyber, Gendarmerie)</t>
  </si>
  <si>
    <t>Exemples
d'outils</t>
  </si>
  <si>
    <t>Denière mise à jour :</t>
  </si>
  <si>
    <t>L'hébergeur de santé est agréé HDS, à ce titre il suit les alertes de sécurité de son envirronnement en informant le client des mises à jour nécéssaires.
La Juriste du service effectue une veille pour le service
Le DPO effectue une veille réglmentaire sur le volet RGPD des établissement de Santé.</t>
  </si>
  <si>
    <r>
      <t xml:space="preserve">Actions prioritaires
</t>
    </r>
    <r>
      <rPr>
        <b/>
        <sz val="14"/>
        <color rgb="FF019DE2"/>
        <rFont val="Arial"/>
        <family val="2"/>
      </rPr>
      <t>(indispensable à déployer)</t>
    </r>
  </si>
  <si>
    <r>
      <t xml:space="preserve">Gestion avancée
</t>
    </r>
    <r>
      <rPr>
        <b/>
        <sz val="14"/>
        <color rgb="FF0E3F93"/>
        <rFont val="Arial"/>
        <family val="2"/>
      </rPr>
      <t>(Plus coûteux)</t>
    </r>
  </si>
  <si>
    <t>Exemples :
Le code du travail défini une durée de conservation des données médicales. Cette durée figure dans la fiche de traitement du registre dédié.
Pour le reste des traitements la durée sera définie par les responsables des traitements avec le DPO au fur et à mesure des traitements.</t>
  </si>
  <si>
    <t>Resp. mise
en œuvre</t>
  </si>
  <si>
    <t>Périmètre
concerné</t>
  </si>
  <si>
    <t>L'accès aux données de Santé est traçé dans un logiciel. 
Si un professionel de santé doit accèder  à un dossier ne lui appartenant pas, un système de " bris de glace" est en place avec un contrôle par le service.
L'accès au système par les administrateurs Informatiques sont traçés.</t>
  </si>
  <si>
    <t>Une politique de protection des données des salariès et des adhérents est établie et prévoie les informations nécessaires.
Elle est mise à jour au besoin .
Sur les courriers salariés l'information est répétée et un QR code redirige vers la politique.
Un affichage synthétique dans les centres reprend l'information.</t>
  </si>
  <si>
    <t>Une Procédure a été formalisée sur l'exercice des droits accompagnée d'un formulaire  accessible en interne ou sur le site du SPSTI .
Le DPO gère les demandes qui lui sont adressées et centralise dans un registre.
Les personnes sont informées de leurs droits par différenst procédés:  affichage dans les centres, Intranet, courrier ...sur lesquels figure les cordonnées du DPO.</t>
  </si>
  <si>
    <t>Lors des journées d'intégration des salariès des informations sur le RGPD/Sécurité sont abordées.
Des séances de sensibilisation annuelles sont organisées après l'embauche des salariès.
Des sessions spécifiques sont organisées : Réunion Réseau, ….</t>
  </si>
  <si>
    <t>Un registre des activités du SPSTIest tenu par le DPO.
Une procèdure de Gestion des projets est en place qui sollicite en amont le DPO si le projet implique un traitement de données.
Une revue des traitements est prévu à fréquence par le DPO avec les responsable opérationnel des traitements.
Une trame d'évaluation des prérequis Sécurité et RGPD est en cours d'établissement et permet d'évaluer la conformité de la solution ( Privacy By Design).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</si>
</sst>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 #,##0.00\ &quot;€&quot;_-;\-* #,##0.00\ &quot;€&quot;_-;_-* &quot;-&quot;??\ &quot;€&quot;_-;_-@_-"/>
    <numFmt numFmtId="164" formatCode="dd/mm/yy;@"/>
  </numFmts>
  <fonts count="43" x14ac:knownFonts="1">
    <font>
      <sz val="11"/>
      <color theme="1"/>
      <name val="Calibri"/>
      <family val="2"/>
      <scheme val="minor"/>
    </font>
    <font>
      <sz val="11"/>
      <color theme="1"/>
      <name val="Calibri"/>
      <family val="2"/>
      <scheme val="minor"/>
    </font>
    <font>
      <b/>
      <sz val="11"/>
      <color theme="1"/>
      <name val="Calibri"/>
      <family val="2"/>
      <scheme val="minor"/>
    </font>
    <font>
      <sz val="12"/>
      <color theme="1"/>
      <name val="Calibri"/>
      <family val="2"/>
      <scheme val="minor"/>
    </font>
    <font>
      <sz val="14"/>
      <color theme="1"/>
      <name val="Calibri"/>
      <family val="2"/>
      <scheme val="minor"/>
    </font>
    <font>
      <u/>
      <sz val="11"/>
      <color theme="10"/>
      <name val="Calibri"/>
      <family val="2"/>
      <scheme val="minor"/>
    </font>
    <font>
      <b/>
      <sz val="14"/>
      <color theme="1"/>
      <name val="Calibri"/>
      <family val="2"/>
      <scheme val="minor"/>
    </font>
    <font>
      <b/>
      <sz val="16"/>
      <color theme="1"/>
      <name val="Calibri"/>
      <family val="2"/>
      <scheme val="minor"/>
    </font>
    <font>
      <sz val="11"/>
      <color theme="1"/>
      <name val="Arial"/>
      <family val="2"/>
    </font>
    <font>
      <b/>
      <sz val="12"/>
      <color theme="1"/>
      <name val="Calibri"/>
      <family val="2"/>
      <scheme val="minor"/>
    </font>
    <font>
      <b/>
      <sz val="14"/>
      <color rgb="FFFF0000"/>
      <name val="Calibri"/>
      <family val="2"/>
      <scheme val="minor"/>
    </font>
    <font>
      <b/>
      <sz val="12"/>
      <color rgb="FFFF0000"/>
      <name val="Calibri"/>
      <family val="2"/>
      <scheme val="minor"/>
    </font>
    <font>
      <sz val="12"/>
      <color theme="1"/>
      <name val="Arial"/>
      <family val="2"/>
    </font>
    <font>
      <sz val="11"/>
      <color theme="1"/>
      <name val="Wingdings"/>
      <charset val="2"/>
    </font>
    <font>
      <b/>
      <sz val="18"/>
      <color theme="1"/>
      <name val="Calibri"/>
      <family val="2"/>
      <scheme val="minor"/>
    </font>
    <font>
      <sz val="8"/>
      <name val="Calibri"/>
      <family val="2"/>
      <scheme val="minor"/>
    </font>
    <font>
      <u/>
      <sz val="14"/>
      <color theme="4"/>
      <name val="Calibri"/>
      <family val="2"/>
      <scheme val="minor"/>
    </font>
    <font>
      <sz val="12"/>
      <color theme="1"/>
      <name val="Symbol"/>
      <family val="1"/>
      <charset val="2"/>
    </font>
    <font>
      <sz val="12"/>
      <color theme="1"/>
      <name val="Times New Roman"/>
      <family val="1"/>
    </font>
    <font>
      <sz val="14"/>
      <color rgb="FFFF0000"/>
      <name val="Calibri"/>
      <family val="2"/>
      <scheme val="minor"/>
    </font>
    <font>
      <b/>
      <sz val="11"/>
      <color rgb="FFFF0000"/>
      <name val="Calibri"/>
      <family val="2"/>
      <scheme val="minor"/>
    </font>
    <font>
      <u/>
      <sz val="14"/>
      <color theme="10"/>
      <name val="Calibri"/>
      <family val="2"/>
      <scheme val="minor"/>
    </font>
    <font>
      <sz val="12"/>
      <color rgb="FFFF0000"/>
      <name val="Calibri"/>
      <family val="2"/>
      <scheme val="minor"/>
    </font>
    <font>
      <sz val="12"/>
      <color rgb="FFFF0000"/>
      <name val="Arial"/>
      <family val="2"/>
    </font>
    <font>
      <sz val="11"/>
      <color rgb="FF000000"/>
      <name val="Calibri"/>
      <family val="2"/>
    </font>
    <font>
      <sz val="12"/>
      <name val="Calibri"/>
      <family val="2"/>
    </font>
    <font>
      <sz val="11"/>
      <color rgb="FFFF0000"/>
      <name val="Calibri"/>
      <family val="2"/>
      <scheme val="minor"/>
    </font>
    <font>
      <sz val="48"/>
      <color theme="1"/>
      <name val="Calibri"/>
      <family val="2"/>
      <scheme val="minor"/>
    </font>
    <font>
      <b/>
      <sz val="150"/>
      <color theme="1"/>
      <name val="Calibri"/>
      <family val="2"/>
      <scheme val="minor"/>
    </font>
    <font>
      <sz val="72"/>
      <color theme="1"/>
      <name val="Calibri Light"/>
      <family val="2"/>
      <scheme val="major"/>
    </font>
    <font>
      <sz val="11"/>
      <color theme="1"/>
      <name val="Calibri Light"/>
      <family val="2"/>
      <scheme val="major"/>
    </font>
    <font>
      <b/>
      <sz val="18"/>
      <color rgb="FF019DE2"/>
      <name val="Arial"/>
      <family val="2"/>
    </font>
    <font>
      <b/>
      <sz val="16"/>
      <color rgb="FFA87DFF"/>
      <name val="Arial"/>
      <family val="2"/>
    </font>
    <font>
      <b/>
      <sz val="16"/>
      <color rgb="FF0E3F93"/>
      <name val="Arial"/>
      <family val="2"/>
    </font>
    <font>
      <sz val="11"/>
      <color rgb="FF000000"/>
      <name val="Calibri Light"/>
      <family val="2"/>
      <scheme val="major"/>
    </font>
    <font>
      <sz val="11"/>
      <color rgb="FF0D0D0D"/>
      <name val="Calibri Light"/>
      <family val="2"/>
      <scheme val="major"/>
    </font>
    <font>
      <b/>
      <sz val="11"/>
      <color rgb="FF000000"/>
      <name val="Calibri Light"/>
      <family val="2"/>
      <scheme val="major"/>
    </font>
    <font>
      <b/>
      <sz val="11"/>
      <name val="Calibri Light"/>
      <family val="2"/>
      <scheme val="major"/>
    </font>
    <font>
      <sz val="11"/>
      <name val="Calibri Light"/>
      <family val="2"/>
      <scheme val="major"/>
    </font>
    <font>
      <b/>
      <sz val="11"/>
      <color rgb="FF0D0D0D"/>
      <name val="Calibri Light"/>
      <family val="2"/>
      <scheme val="major"/>
    </font>
    <font>
      <sz val="12"/>
      <color rgb="FF000000"/>
      <name val="Calibri Light"/>
      <family val="2"/>
      <scheme val="major"/>
    </font>
    <font>
      <b/>
      <sz val="14"/>
      <color rgb="FF0E3F93"/>
      <name val="Arial"/>
      <family val="2"/>
    </font>
    <font>
      <b/>
      <sz val="14"/>
      <color rgb="FF019DE2"/>
      <name val="Arial"/>
      <family val="2"/>
    </font>
  </fonts>
  <fills count="11">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rgb="FF00B0F0"/>
        <bgColor indexed="64"/>
      </patternFill>
    </fill>
    <fill>
      <patternFill patternType="solid">
        <fgColor rgb="FFFFC000"/>
        <bgColor indexed="64"/>
      </patternFill>
    </fill>
    <fill>
      <patternFill patternType="solid">
        <fgColor rgb="FF92D050"/>
        <bgColor indexed="64"/>
      </patternFill>
    </fill>
    <fill>
      <patternFill patternType="solid">
        <fgColor theme="5"/>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medium">
        <color indexed="64"/>
      </left>
      <right/>
      <top style="medium">
        <color indexed="64"/>
      </top>
      <bottom/>
      <diagonal/>
    </border>
    <border>
      <left/>
      <right/>
      <top style="medium">
        <color indexed="64"/>
      </top>
      <bottom/>
      <diagonal/>
    </border>
    <border>
      <left style="thin">
        <color indexed="64"/>
      </left>
      <right/>
      <top/>
      <bottom style="thin">
        <color indexed="64"/>
      </bottom>
      <diagonal/>
    </border>
    <border>
      <left style="medium">
        <color indexed="64"/>
      </left>
      <right/>
      <top/>
      <bottom/>
      <diagonal/>
    </border>
    <border>
      <left style="medium">
        <color rgb="FF000000"/>
      </left>
      <right style="medium">
        <color rgb="FF000000"/>
      </right>
      <top/>
      <bottom style="medium">
        <color rgb="FF000000"/>
      </bottom>
      <diagonal/>
    </border>
    <border>
      <left/>
      <right/>
      <top/>
      <bottom style="medium">
        <color rgb="FF00000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medium">
        <color indexed="64"/>
      </top>
      <bottom/>
      <diagonal/>
    </border>
    <border>
      <left style="thin">
        <color indexed="64"/>
      </left>
      <right/>
      <top style="medium">
        <color indexed="64"/>
      </top>
      <bottom style="thin">
        <color indexed="64"/>
      </bottom>
      <diagonal/>
    </border>
  </borders>
  <cellStyleXfs count="6">
    <xf numFmtId="0" fontId="0" fillId="0" borderId="0"/>
    <xf numFmtId="0" fontId="3" fillId="0" borderId="0"/>
    <xf numFmtId="0" fontId="1" fillId="0" borderId="0">
      <alignment vertical="center" wrapText="1" shrinkToFit="1"/>
    </xf>
    <xf numFmtId="0" fontId="5" fillId="0" borderId="0" applyNumberForma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370">
    <xf numFmtId="0" fontId="0" fillId="0" borderId="0" xfId="0"/>
    <xf numFmtId="0" fontId="0" fillId="2" borderId="0" xfId="0" applyFill="1"/>
    <xf numFmtId="0" fontId="0" fillId="0" borderId="0" xfId="0" applyAlignment="1">
      <alignment vertical="top"/>
    </xf>
    <xf numFmtId="0" fontId="4" fillId="5" borderId="8" xfId="0" applyFont="1" applyFill="1" applyBorder="1" applyAlignment="1">
      <alignment horizontal="left"/>
    </xf>
    <xf numFmtId="0" fontId="4" fillId="5" borderId="1" xfId="0" applyFont="1" applyFill="1" applyBorder="1" applyAlignment="1">
      <alignment horizontal="left" vertical="top"/>
    </xf>
    <xf numFmtId="0" fontId="0" fillId="2" borderId="6" xfId="0" applyFill="1" applyBorder="1" applyAlignment="1">
      <alignment vertical="top" wrapText="1"/>
    </xf>
    <xf numFmtId="0" fontId="0" fillId="2" borderId="6" xfId="0" applyFill="1" applyBorder="1"/>
    <xf numFmtId="9" fontId="0" fillId="2" borderId="6" xfId="5" applyFont="1" applyFill="1" applyBorder="1" applyAlignment="1">
      <alignment horizontal="center" wrapText="1"/>
    </xf>
    <xf numFmtId="0" fontId="4" fillId="5" borderId="1" xfId="0" applyFont="1" applyFill="1" applyBorder="1" applyAlignment="1">
      <alignment horizontal="left"/>
    </xf>
    <xf numFmtId="0" fontId="4" fillId="5" borderId="8" xfId="0" applyFont="1" applyFill="1" applyBorder="1" applyAlignment="1">
      <alignment vertical="top" wrapText="1"/>
    </xf>
    <xf numFmtId="9" fontId="4" fillId="2" borderId="0" xfId="5" applyFont="1" applyFill="1" applyBorder="1"/>
    <xf numFmtId="0" fontId="4" fillId="0" borderId="0" xfId="0" applyFont="1"/>
    <xf numFmtId="0" fontId="4" fillId="0" borderId="0" xfId="0" applyFont="1" applyAlignment="1">
      <alignment vertical="top"/>
    </xf>
    <xf numFmtId="0" fontId="4" fillId="5" borderId="8" xfId="0" applyFont="1" applyFill="1" applyBorder="1" applyAlignment="1">
      <alignment horizontal="left" vertical="top" wrapText="1"/>
    </xf>
    <xf numFmtId="0" fontId="3" fillId="6" borderId="1" xfId="0" applyFont="1" applyFill="1" applyBorder="1" applyAlignment="1">
      <alignment vertical="top" wrapText="1"/>
    </xf>
    <xf numFmtId="0" fontId="3" fillId="0" borderId="0" xfId="0" applyFont="1"/>
    <xf numFmtId="0" fontId="3" fillId="0" borderId="1" xfId="0" applyFont="1" applyBorder="1" applyAlignment="1">
      <alignment vertical="top" wrapText="1"/>
    </xf>
    <xf numFmtId="0" fontId="12" fillId="0" borderId="0" xfId="0" applyFont="1"/>
    <xf numFmtId="0" fontId="3" fillId="0" borderId="0" xfId="0" applyFont="1" applyAlignment="1">
      <alignment vertical="top" wrapText="1"/>
    </xf>
    <xf numFmtId="0" fontId="3" fillId="6" borderId="1" xfId="0" applyFont="1" applyFill="1" applyBorder="1" applyAlignment="1">
      <alignment horizontal="left" vertical="top"/>
    </xf>
    <xf numFmtId="0" fontId="3" fillId="6" borderId="1" xfId="0" applyFont="1" applyFill="1" applyBorder="1" applyAlignment="1">
      <alignment vertical="top"/>
    </xf>
    <xf numFmtId="0" fontId="4" fillId="5" borderId="1" xfId="0" applyFont="1" applyFill="1" applyBorder="1" applyAlignment="1">
      <alignment vertical="top"/>
    </xf>
    <xf numFmtId="0" fontId="13" fillId="0" borderId="0" xfId="0" applyFont="1" applyAlignment="1">
      <alignment horizontal="justify" vertical="center"/>
    </xf>
    <xf numFmtId="0" fontId="8" fillId="4" borderId="1" xfId="0" applyFont="1" applyFill="1" applyBorder="1" applyAlignment="1">
      <alignment horizontal="left" vertical="top" wrapText="1"/>
    </xf>
    <xf numFmtId="0" fontId="4" fillId="5" borderId="1" xfId="0" applyFont="1" applyFill="1" applyBorder="1" applyAlignment="1">
      <alignment vertical="top" wrapText="1"/>
    </xf>
    <xf numFmtId="0" fontId="3" fillId="2" borderId="12" xfId="0" applyFont="1" applyFill="1" applyBorder="1" applyAlignment="1">
      <alignment horizontal="left" vertical="top"/>
    </xf>
    <xf numFmtId="0" fontId="8" fillId="5" borderId="1" xfId="0" applyFont="1" applyFill="1" applyBorder="1" applyAlignment="1">
      <alignment wrapText="1"/>
    </xf>
    <xf numFmtId="0" fontId="3" fillId="0" borderId="0" xfId="0" applyFont="1" applyAlignment="1">
      <alignment vertical="top"/>
    </xf>
    <xf numFmtId="0" fontId="14" fillId="0" borderId="1" xfId="0" applyFont="1" applyBorder="1"/>
    <xf numFmtId="0" fontId="14" fillId="0" borderId="1" xfId="0" applyFont="1" applyBorder="1" applyAlignment="1">
      <alignment horizontal="center" vertical="center"/>
    </xf>
    <xf numFmtId="0" fontId="3" fillId="5" borderId="1" xfId="0" applyFont="1" applyFill="1" applyBorder="1" applyAlignment="1">
      <alignment vertical="top" wrapText="1"/>
    </xf>
    <xf numFmtId="0" fontId="12" fillId="6" borderId="14" xfId="0" applyFont="1" applyFill="1" applyBorder="1" applyAlignment="1">
      <alignment horizontal="justify" vertical="top" wrapText="1"/>
    </xf>
    <xf numFmtId="0" fontId="3" fillId="2" borderId="0" xfId="0" applyFont="1" applyFill="1"/>
    <xf numFmtId="0" fontId="3" fillId="2" borderId="1" xfId="0" applyFont="1" applyFill="1" applyBorder="1"/>
    <xf numFmtId="0" fontId="5" fillId="5" borderId="1" xfId="3" applyFill="1" applyBorder="1" applyAlignment="1">
      <alignment horizontal="left" vertical="top"/>
    </xf>
    <xf numFmtId="0" fontId="3" fillId="2" borderId="0" xfId="0" applyFont="1" applyFill="1" applyAlignment="1">
      <alignment vertical="top" wrapText="1"/>
    </xf>
    <xf numFmtId="0" fontId="3" fillId="2" borderId="0" xfId="0" applyFont="1" applyFill="1" applyAlignment="1">
      <alignment wrapText="1"/>
    </xf>
    <xf numFmtId="0" fontId="3" fillId="5" borderId="1" xfId="0" applyFont="1" applyFill="1" applyBorder="1"/>
    <xf numFmtId="0" fontId="8" fillId="4" borderId="1" xfId="0" applyFont="1" applyFill="1" applyBorder="1" applyAlignment="1">
      <alignment vertical="top" wrapText="1"/>
    </xf>
    <xf numFmtId="0" fontId="8" fillId="4" borderId="1" xfId="0" applyFont="1" applyFill="1" applyBorder="1" applyAlignment="1">
      <alignment horizontal="justify" vertical="top" wrapText="1"/>
    </xf>
    <xf numFmtId="0" fontId="8" fillId="4" borderId="1" xfId="0" applyFont="1" applyFill="1" applyBorder="1" applyAlignment="1">
      <alignment horizontal="justify" vertical="center" wrapText="1"/>
    </xf>
    <xf numFmtId="49" fontId="8" fillId="4" borderId="1" xfId="0" applyNumberFormat="1" applyFont="1" applyFill="1" applyBorder="1" applyAlignment="1">
      <alignment horizontal="left" vertical="top" wrapText="1"/>
    </xf>
    <xf numFmtId="0" fontId="3" fillId="4" borderId="1" xfId="0" applyFont="1" applyFill="1" applyBorder="1"/>
    <xf numFmtId="0" fontId="3" fillId="4" borderId="1" xfId="0" applyFont="1" applyFill="1" applyBorder="1" applyAlignment="1">
      <alignment vertical="top" wrapText="1"/>
    </xf>
    <xf numFmtId="0" fontId="3" fillId="4" borderId="1" xfId="0" applyFont="1" applyFill="1" applyBorder="1" applyAlignment="1">
      <alignment vertical="top"/>
    </xf>
    <xf numFmtId="0" fontId="3" fillId="4" borderId="1" xfId="0" applyFont="1" applyFill="1" applyBorder="1" applyAlignment="1">
      <alignment wrapText="1"/>
    </xf>
    <xf numFmtId="0" fontId="8" fillId="4" borderId="1" xfId="0" applyFont="1" applyFill="1" applyBorder="1" applyAlignment="1">
      <alignment wrapText="1"/>
    </xf>
    <xf numFmtId="0" fontId="3" fillId="4" borderId="0" xfId="0" applyFont="1" applyFill="1"/>
    <xf numFmtId="0" fontId="8" fillId="4" borderId="1" xfId="0" applyFont="1" applyFill="1" applyBorder="1" applyAlignment="1">
      <alignment vertical="top"/>
    </xf>
    <xf numFmtId="0" fontId="8" fillId="4" borderId="1" xfId="0" applyFont="1" applyFill="1" applyBorder="1"/>
    <xf numFmtId="0" fontId="3" fillId="4" borderId="8" xfId="0" applyFont="1" applyFill="1" applyBorder="1" applyAlignment="1">
      <alignment vertical="top" wrapText="1"/>
    </xf>
    <xf numFmtId="0" fontId="8" fillId="4" borderId="1" xfId="0" applyFont="1" applyFill="1" applyBorder="1" applyAlignment="1">
      <alignment horizontal="justify" vertical="center"/>
    </xf>
    <xf numFmtId="0" fontId="16" fillId="4" borderId="1" xfId="3" applyFont="1" applyFill="1" applyBorder="1" applyAlignment="1">
      <alignment horizontal="left" vertical="top"/>
    </xf>
    <xf numFmtId="0" fontId="0" fillId="4" borderId="1" xfId="0" applyFill="1" applyBorder="1" applyAlignment="1">
      <alignment horizontal="left" vertical="top"/>
    </xf>
    <xf numFmtId="0" fontId="4" fillId="4" borderId="1" xfId="0" applyFont="1" applyFill="1" applyBorder="1" applyAlignment="1">
      <alignment horizontal="left" wrapText="1"/>
    </xf>
    <xf numFmtId="0" fontId="4" fillId="5" borderId="7" xfId="0" applyFont="1" applyFill="1" applyBorder="1" applyAlignment="1">
      <alignment vertical="top" wrapText="1"/>
    </xf>
    <xf numFmtId="0" fontId="4" fillId="4" borderId="1" xfId="0" applyFont="1" applyFill="1" applyBorder="1" applyAlignment="1">
      <alignment vertical="top" wrapText="1"/>
    </xf>
    <xf numFmtId="0" fontId="4" fillId="4" borderId="1" xfId="0" applyFont="1" applyFill="1" applyBorder="1"/>
    <xf numFmtId="9" fontId="4" fillId="4" borderId="1" xfId="5" applyFont="1" applyFill="1" applyBorder="1"/>
    <xf numFmtId="44" fontId="4" fillId="4" borderId="1" xfId="4" applyFont="1" applyFill="1" applyBorder="1"/>
    <xf numFmtId="0" fontId="14" fillId="0" borderId="8" xfId="0" applyFont="1" applyBorder="1" applyAlignment="1">
      <alignment horizontal="center"/>
    </xf>
    <xf numFmtId="0" fontId="11" fillId="4" borderId="8" xfId="0" applyFont="1" applyFill="1" applyBorder="1" applyAlignment="1">
      <alignment vertical="top" wrapText="1"/>
    </xf>
    <xf numFmtId="0" fontId="3" fillId="0" borderId="8" xfId="0" applyFont="1" applyBorder="1" applyAlignment="1">
      <alignment vertical="top" wrapText="1"/>
    </xf>
    <xf numFmtId="0" fontId="3" fillId="4" borderId="1" xfId="0" applyFont="1" applyFill="1" applyBorder="1" applyAlignment="1">
      <alignment horizontal="justify" vertical="top" wrapText="1"/>
    </xf>
    <xf numFmtId="0" fontId="3" fillId="4" borderId="8" xfId="0" applyFont="1" applyFill="1" applyBorder="1" applyAlignment="1">
      <alignment horizontal="justify" vertical="top" wrapText="1"/>
    </xf>
    <xf numFmtId="0" fontId="12" fillId="4" borderId="1" xfId="0" applyFont="1" applyFill="1" applyBorder="1" applyAlignment="1">
      <alignment horizontal="justify" vertical="center" wrapText="1"/>
    </xf>
    <xf numFmtId="0" fontId="4" fillId="0" borderId="0" xfId="0" applyFont="1" applyAlignment="1">
      <alignment vertical="center"/>
    </xf>
    <xf numFmtId="0" fontId="3" fillId="5" borderId="8" xfId="0" applyFont="1" applyFill="1" applyBorder="1" applyAlignment="1">
      <alignment vertical="top" wrapText="1"/>
    </xf>
    <xf numFmtId="0" fontId="12" fillId="4" borderId="15" xfId="0" applyFont="1" applyFill="1" applyBorder="1" applyAlignment="1">
      <alignment horizontal="justify" vertical="center" wrapText="1"/>
    </xf>
    <xf numFmtId="0" fontId="3" fillId="4" borderId="1" xfId="0" applyFont="1" applyFill="1" applyBorder="1" applyAlignment="1">
      <alignment horizontal="left" vertical="top" wrapText="1"/>
    </xf>
    <xf numFmtId="0" fontId="3" fillId="4" borderId="1" xfId="0" applyFont="1" applyFill="1" applyBorder="1" applyAlignment="1">
      <alignment horizontal="left" vertical="top"/>
    </xf>
    <xf numFmtId="0" fontId="11" fillId="4" borderId="1" xfId="0" applyFont="1" applyFill="1" applyBorder="1" applyAlignment="1">
      <alignment wrapText="1"/>
    </xf>
    <xf numFmtId="9" fontId="14" fillId="0" borderId="1" xfId="0" applyNumberFormat="1" applyFont="1" applyBorder="1"/>
    <xf numFmtId="9" fontId="3" fillId="4" borderId="1" xfId="5" applyFont="1" applyFill="1" applyBorder="1"/>
    <xf numFmtId="9" fontId="3" fillId="0" borderId="0" xfId="0" applyNumberFormat="1" applyFont="1"/>
    <xf numFmtId="9" fontId="3" fillId="4" borderId="1" xfId="0" applyNumberFormat="1" applyFont="1" applyFill="1" applyBorder="1"/>
    <xf numFmtId="0" fontId="8" fillId="5" borderId="1" xfId="0" applyFont="1" applyFill="1" applyBorder="1" applyAlignment="1">
      <alignment vertical="top" wrapText="1"/>
    </xf>
    <xf numFmtId="9" fontId="3" fillId="5" borderId="1" xfId="0" applyNumberFormat="1" applyFont="1" applyFill="1" applyBorder="1"/>
    <xf numFmtId="0" fontId="3" fillId="5" borderId="1" xfId="0" applyFont="1" applyFill="1" applyBorder="1" applyAlignment="1">
      <alignment horizontal="left" vertical="top"/>
    </xf>
    <xf numFmtId="0" fontId="4" fillId="5" borderId="1" xfId="0" applyFont="1" applyFill="1" applyBorder="1" applyAlignment="1">
      <alignment horizontal="left" vertical="top" wrapText="1"/>
    </xf>
    <xf numFmtId="0" fontId="3" fillId="5" borderId="8" xfId="0" applyFont="1" applyFill="1" applyBorder="1" applyAlignment="1">
      <alignment horizontal="left" vertical="top" wrapText="1"/>
    </xf>
    <xf numFmtId="9" fontId="3" fillId="5" borderId="1" xfId="5" applyFont="1" applyFill="1" applyBorder="1"/>
    <xf numFmtId="0" fontId="3" fillId="5" borderId="1" xfId="0" applyFont="1" applyFill="1" applyBorder="1" applyAlignment="1">
      <alignment vertical="top"/>
    </xf>
    <xf numFmtId="0" fontId="8" fillId="5" borderId="1" xfId="0" applyFont="1" applyFill="1" applyBorder="1" applyAlignment="1">
      <alignment vertical="top"/>
    </xf>
    <xf numFmtId="0" fontId="3" fillId="5" borderId="1" xfId="0" applyFont="1" applyFill="1" applyBorder="1" applyAlignment="1">
      <alignment wrapText="1"/>
    </xf>
    <xf numFmtId="0" fontId="8" fillId="5" borderId="1" xfId="0" applyFont="1" applyFill="1" applyBorder="1" applyAlignment="1">
      <alignment horizontal="justify" vertical="center" wrapText="1"/>
    </xf>
    <xf numFmtId="0" fontId="3" fillId="2" borderId="5" xfId="0" applyFont="1" applyFill="1" applyBorder="1"/>
    <xf numFmtId="0" fontId="3" fillId="2" borderId="9" xfId="0" applyFont="1" applyFill="1" applyBorder="1" applyAlignment="1">
      <alignment vertical="top"/>
    </xf>
    <xf numFmtId="0" fontId="3" fillId="2" borderId="9" xfId="0" applyFont="1" applyFill="1" applyBorder="1"/>
    <xf numFmtId="0" fontId="3" fillId="5" borderId="5" xfId="0" applyFont="1" applyFill="1" applyBorder="1" applyAlignment="1">
      <alignment vertical="top" wrapText="1"/>
    </xf>
    <xf numFmtId="9" fontId="3" fillId="2" borderId="0" xfId="0" applyNumberFormat="1" applyFont="1" applyFill="1"/>
    <xf numFmtId="0" fontId="4" fillId="5" borderId="5" xfId="0" applyFont="1" applyFill="1" applyBorder="1" applyAlignment="1">
      <alignment horizontal="left"/>
    </xf>
    <xf numFmtId="0" fontId="3" fillId="4" borderId="8" xfId="0" applyFont="1" applyFill="1" applyBorder="1"/>
    <xf numFmtId="0" fontId="17" fillId="4" borderId="8" xfId="0" applyFont="1" applyFill="1" applyBorder="1" applyAlignment="1">
      <alignment vertical="top" wrapText="1"/>
    </xf>
    <xf numFmtId="9" fontId="4" fillId="5" borderId="1" xfId="0" applyNumberFormat="1" applyFont="1" applyFill="1" applyBorder="1" applyAlignment="1">
      <alignment vertical="center"/>
    </xf>
    <xf numFmtId="9" fontId="4" fillId="5" borderId="1" xfId="0" applyNumberFormat="1" applyFont="1" applyFill="1" applyBorder="1" applyAlignment="1">
      <alignment vertical="center" wrapText="1"/>
    </xf>
    <xf numFmtId="9" fontId="4" fillId="2" borderId="6" xfId="0" applyNumberFormat="1" applyFont="1" applyFill="1" applyBorder="1" applyAlignment="1">
      <alignment vertical="center" wrapText="1"/>
    </xf>
    <xf numFmtId="9" fontId="4" fillId="4" borderId="1" xfId="0" applyNumberFormat="1" applyFont="1" applyFill="1" applyBorder="1" applyAlignment="1">
      <alignment vertical="center"/>
    </xf>
    <xf numFmtId="0" fontId="10" fillId="4" borderId="1" xfId="0" applyFont="1" applyFill="1" applyBorder="1" applyAlignment="1">
      <alignment horizontal="center"/>
    </xf>
    <xf numFmtId="0" fontId="0" fillId="2" borderId="6" xfId="0" applyFill="1" applyBorder="1" applyAlignment="1">
      <alignment horizontal="center"/>
    </xf>
    <xf numFmtId="9" fontId="3" fillId="4" borderId="1" xfId="0" applyNumberFormat="1" applyFont="1" applyFill="1" applyBorder="1" applyAlignment="1">
      <alignment vertical="top" wrapText="1"/>
    </xf>
    <xf numFmtId="0" fontId="8" fillId="2" borderId="0" xfId="0" applyFont="1" applyFill="1" applyAlignment="1">
      <alignment horizontal="justify" vertical="center" wrapText="1"/>
    </xf>
    <xf numFmtId="9" fontId="3" fillId="3" borderId="0" xfId="0" applyNumberFormat="1" applyFont="1" applyFill="1"/>
    <xf numFmtId="0" fontId="8" fillId="4" borderId="1" xfId="0" applyFont="1" applyFill="1" applyBorder="1" applyAlignment="1">
      <alignment horizontal="left" wrapText="1"/>
    </xf>
    <xf numFmtId="9" fontId="3" fillId="3" borderId="1" xfId="0" applyNumberFormat="1" applyFont="1" applyFill="1" applyBorder="1"/>
    <xf numFmtId="0" fontId="3" fillId="2" borderId="1" xfId="0" applyFont="1" applyFill="1" applyBorder="1" applyAlignment="1">
      <alignment vertical="top" wrapText="1"/>
    </xf>
    <xf numFmtId="0" fontId="5" fillId="4" borderId="1" xfId="3" applyFill="1" applyBorder="1" applyAlignment="1">
      <alignment vertical="top" wrapText="1"/>
    </xf>
    <xf numFmtId="0" fontId="3" fillId="4" borderId="1" xfId="0" applyFont="1" applyFill="1" applyBorder="1" applyAlignment="1">
      <alignment horizontal="justify" vertical="center" wrapText="1"/>
    </xf>
    <xf numFmtId="9" fontId="3" fillId="4" borderId="1" xfId="0" applyNumberFormat="1" applyFont="1" applyFill="1" applyBorder="1" applyAlignment="1">
      <alignment vertical="top"/>
    </xf>
    <xf numFmtId="9" fontId="6" fillId="5" borderId="1" xfId="5" applyFont="1" applyFill="1" applyBorder="1" applyAlignment="1">
      <alignment vertical="top" wrapText="1"/>
    </xf>
    <xf numFmtId="0" fontId="22" fillId="4" borderId="1" xfId="0" applyFont="1" applyFill="1" applyBorder="1" applyAlignment="1">
      <alignment vertical="top" wrapText="1"/>
    </xf>
    <xf numFmtId="0" fontId="0" fillId="0" borderId="0" xfId="0" applyAlignment="1">
      <alignment wrapText="1"/>
    </xf>
    <xf numFmtId="0" fontId="0" fillId="7" borderId="0" xfId="0" applyFill="1"/>
    <xf numFmtId="9" fontId="4" fillId="7" borderId="0" xfId="5" applyFont="1" applyFill="1" applyBorder="1" applyAlignment="1">
      <alignment vertical="center" wrapText="1"/>
    </xf>
    <xf numFmtId="44" fontId="0" fillId="7" borderId="0" xfId="4" applyFont="1" applyFill="1" applyBorder="1" applyAlignment="1">
      <alignment wrapText="1"/>
    </xf>
    <xf numFmtId="9" fontId="0" fillId="7" borderId="0" xfId="5" applyFont="1" applyFill="1" applyBorder="1"/>
    <xf numFmtId="0" fontId="7" fillId="7" borderId="11" xfId="0" applyFont="1" applyFill="1" applyBorder="1" applyAlignment="1">
      <alignment vertical="top"/>
    </xf>
    <xf numFmtId="0" fontId="0" fillId="7" borderId="11" xfId="0" applyFill="1" applyBorder="1" applyAlignment="1">
      <alignment horizontal="center"/>
    </xf>
    <xf numFmtId="0" fontId="0" fillId="7" borderId="11" xfId="0" applyFill="1" applyBorder="1" applyAlignment="1">
      <alignment horizontal="left"/>
    </xf>
    <xf numFmtId="0" fontId="0" fillId="7" borderId="11" xfId="0" applyFill="1" applyBorder="1"/>
    <xf numFmtId="9" fontId="4" fillId="7" borderId="11" xfId="5" applyFont="1" applyFill="1" applyBorder="1" applyAlignment="1">
      <alignment vertical="center" wrapText="1"/>
    </xf>
    <xf numFmtId="0" fontId="0" fillId="7" borderId="11" xfId="0" applyFill="1" applyBorder="1" applyAlignment="1">
      <alignment horizontal="center" wrapText="1"/>
    </xf>
    <xf numFmtId="44" fontId="0" fillId="7" borderId="11" xfId="4" applyFont="1" applyFill="1" applyBorder="1" applyAlignment="1">
      <alignment wrapText="1"/>
    </xf>
    <xf numFmtId="9" fontId="0" fillId="7" borderId="11" xfId="5" applyFont="1" applyFill="1" applyBorder="1"/>
    <xf numFmtId="0" fontId="16" fillId="7" borderId="8" xfId="3" applyFont="1" applyFill="1" applyBorder="1" applyAlignment="1">
      <alignment horizontal="left"/>
    </xf>
    <xf numFmtId="0" fontId="7" fillId="7" borderId="7" xfId="0" applyFont="1" applyFill="1" applyBorder="1" applyAlignment="1">
      <alignment vertical="top" wrapText="1"/>
    </xf>
    <xf numFmtId="0" fontId="7" fillId="7" borderId="7" xfId="0" applyFont="1" applyFill="1" applyBorder="1" applyAlignment="1">
      <alignment horizontal="center"/>
    </xf>
    <xf numFmtId="0" fontId="2" fillId="7" borderId="7" xfId="0" applyFont="1" applyFill="1" applyBorder="1"/>
    <xf numFmtId="0" fontId="2" fillId="7" borderId="7" xfId="0" applyFont="1" applyFill="1" applyBorder="1" applyAlignment="1">
      <alignment horizontal="left"/>
    </xf>
    <xf numFmtId="9" fontId="6" fillId="7" borderId="7" xfId="5" applyFont="1" applyFill="1" applyBorder="1" applyAlignment="1">
      <alignment vertical="center" wrapText="1"/>
    </xf>
    <xf numFmtId="0" fontId="2" fillId="7" borderId="7" xfId="0" applyFont="1" applyFill="1" applyBorder="1" applyAlignment="1">
      <alignment horizontal="center" wrapText="1"/>
    </xf>
    <xf numFmtId="44" fontId="2" fillId="7" borderId="7" xfId="4" applyFont="1" applyFill="1" applyBorder="1" applyAlignment="1">
      <alignment wrapText="1"/>
    </xf>
    <xf numFmtId="9" fontId="2" fillId="7" borderId="7" xfId="5" applyFont="1" applyFill="1" applyBorder="1"/>
    <xf numFmtId="0" fontId="7" fillId="7" borderId="7" xfId="0" applyFont="1" applyFill="1" applyBorder="1"/>
    <xf numFmtId="9" fontId="6" fillId="7" borderId="7" xfId="0" applyNumberFormat="1" applyFont="1" applyFill="1" applyBorder="1" applyAlignment="1">
      <alignment vertical="center"/>
    </xf>
    <xf numFmtId="0" fontId="0" fillId="7" borderId="7" xfId="0" applyFill="1" applyBorder="1"/>
    <xf numFmtId="0" fontId="16" fillId="7" borderId="8" xfId="0" applyFont="1" applyFill="1" applyBorder="1" applyAlignment="1">
      <alignment horizontal="left" vertical="top"/>
    </xf>
    <xf numFmtId="0" fontId="7" fillId="7" borderId="7" xfId="0" applyFont="1" applyFill="1" applyBorder="1" applyAlignment="1">
      <alignment horizontal="left" vertical="top"/>
    </xf>
    <xf numFmtId="0" fontId="7" fillId="7" borderId="8" xfId="0" applyFont="1" applyFill="1" applyBorder="1" applyAlignment="1">
      <alignment horizontal="left"/>
    </xf>
    <xf numFmtId="0" fontId="6" fillId="7" borderId="7" xfId="0" applyFont="1" applyFill="1" applyBorder="1"/>
    <xf numFmtId="0" fontId="4" fillId="7" borderId="7" xfId="0" applyFont="1" applyFill="1" applyBorder="1"/>
    <xf numFmtId="0" fontId="0" fillId="0" borderId="20" xfId="0" applyBorder="1"/>
    <xf numFmtId="0" fontId="5" fillId="7" borderId="21" xfId="3" applyFill="1" applyBorder="1" applyAlignment="1">
      <alignment horizontal="left"/>
    </xf>
    <xf numFmtId="0" fontId="30" fillId="7" borderId="0" xfId="0" applyFont="1" applyFill="1" applyAlignment="1">
      <alignment wrapText="1"/>
    </xf>
    <xf numFmtId="0" fontId="0" fillId="7" borderId="20" xfId="0" applyFill="1" applyBorder="1"/>
    <xf numFmtId="0" fontId="30" fillId="0" borderId="0" xfId="0" applyFont="1" applyAlignment="1">
      <alignment wrapText="1"/>
    </xf>
    <xf numFmtId="0" fontId="16" fillId="7" borderId="19" xfId="3" applyFont="1" applyFill="1" applyBorder="1" applyAlignment="1">
      <alignment horizontal="left"/>
    </xf>
    <xf numFmtId="0" fontId="7" fillId="7" borderId="0" xfId="0" applyFont="1" applyFill="1" applyAlignment="1">
      <alignment vertical="top" wrapText="1"/>
    </xf>
    <xf numFmtId="0" fontId="0" fillId="7" borderId="0" xfId="0" applyFill="1" applyAlignment="1">
      <alignment horizontal="center"/>
    </xf>
    <xf numFmtId="0" fontId="0" fillId="7" borderId="0" xfId="0" applyFill="1" applyAlignment="1">
      <alignment horizontal="left"/>
    </xf>
    <xf numFmtId="0" fontId="0" fillId="7" borderId="0" xfId="0" applyFill="1" applyAlignment="1">
      <alignment horizontal="center" wrapText="1"/>
    </xf>
    <xf numFmtId="0" fontId="16" fillId="2" borderId="19" xfId="0" applyFont="1" applyFill="1" applyBorder="1" applyAlignment="1">
      <alignment horizontal="left"/>
    </xf>
    <xf numFmtId="0" fontId="0" fillId="2" borderId="0" xfId="0" applyFill="1" applyAlignment="1">
      <alignment vertical="top" wrapText="1"/>
    </xf>
    <xf numFmtId="0" fontId="0" fillId="2" borderId="0" xfId="0" applyFill="1" applyAlignment="1">
      <alignment horizontal="center"/>
    </xf>
    <xf numFmtId="9" fontId="4" fillId="2" borderId="0" xfId="0" applyNumberFormat="1" applyFont="1" applyFill="1" applyAlignment="1" applyProtection="1">
      <alignment vertical="top"/>
      <protection locked="0"/>
    </xf>
    <xf numFmtId="0" fontId="16" fillId="2" borderId="19" xfId="0" applyFont="1" applyFill="1" applyBorder="1"/>
    <xf numFmtId="9" fontId="4" fillId="2" borderId="0" xfId="0" applyNumberFormat="1" applyFont="1" applyFill="1" applyAlignment="1">
      <alignment vertical="center"/>
    </xf>
    <xf numFmtId="0" fontId="4" fillId="2" borderId="0" xfId="0" applyFont="1" applyFill="1" applyAlignment="1">
      <alignment vertical="top" wrapText="1"/>
    </xf>
    <xf numFmtId="0" fontId="4" fillId="2" borderId="0" xfId="0" applyFont="1" applyFill="1" applyAlignment="1">
      <alignment horizontal="center"/>
    </xf>
    <xf numFmtId="0" fontId="4" fillId="2" borderId="0" xfId="0" applyFont="1" applyFill="1"/>
    <xf numFmtId="0" fontId="4" fillId="2" borderId="19" xfId="0" applyFont="1" applyFill="1" applyBorder="1" applyAlignment="1">
      <alignment horizontal="left"/>
    </xf>
    <xf numFmtId="0" fontId="30" fillId="2" borderId="0" xfId="0" applyFont="1" applyFill="1" applyAlignment="1">
      <alignment wrapText="1"/>
    </xf>
    <xf numFmtId="0" fontId="0" fillId="2" borderId="20" xfId="0" applyFill="1" applyBorder="1"/>
    <xf numFmtId="0" fontId="4" fillId="0" borderId="19" xfId="0" applyFont="1" applyBorder="1"/>
    <xf numFmtId="0" fontId="4" fillId="0" borderId="0" xfId="0" applyFont="1" applyAlignment="1">
      <alignment vertical="top" wrapText="1"/>
    </xf>
    <xf numFmtId="9" fontId="4" fillId="0" borderId="0" xfId="0" applyNumberFormat="1" applyFont="1" applyAlignment="1">
      <alignment vertical="center"/>
    </xf>
    <xf numFmtId="0" fontId="6" fillId="0" borderId="0" xfId="0" applyFont="1" applyAlignment="1">
      <alignment horizontal="left"/>
    </xf>
    <xf numFmtId="0" fontId="5" fillId="7" borderId="0" xfId="3" applyFill="1" applyBorder="1" applyAlignment="1">
      <alignment horizontal="left" vertical="top"/>
    </xf>
    <xf numFmtId="0" fontId="7" fillId="7" borderId="0" xfId="0" applyFont="1" applyFill="1"/>
    <xf numFmtId="9" fontId="6" fillId="7" borderId="0" xfId="0" applyNumberFormat="1" applyFont="1" applyFill="1" applyAlignment="1">
      <alignment vertical="center"/>
    </xf>
    <xf numFmtId="0" fontId="16" fillId="4" borderId="2" xfId="3" applyFont="1" applyFill="1" applyBorder="1" applyAlignment="1">
      <alignment vertical="top"/>
    </xf>
    <xf numFmtId="0" fontId="16" fillId="2" borderId="0" xfId="0" applyFont="1" applyFill="1" applyAlignment="1">
      <alignment horizontal="left"/>
    </xf>
    <xf numFmtId="0" fontId="16" fillId="7" borderId="0" xfId="0" applyFont="1" applyFill="1" applyAlignment="1">
      <alignment horizontal="left"/>
    </xf>
    <xf numFmtId="0" fontId="4" fillId="4" borderId="8" xfId="0" applyFont="1" applyFill="1" applyBorder="1"/>
    <xf numFmtId="0" fontId="2" fillId="7" borderId="1" xfId="0" applyFont="1" applyFill="1" applyBorder="1"/>
    <xf numFmtId="0" fontId="30" fillId="7" borderId="9" xfId="0" applyFont="1" applyFill="1" applyBorder="1" applyAlignment="1">
      <alignment wrapText="1"/>
    </xf>
    <xf numFmtId="0" fontId="30" fillId="0" borderId="9" xfId="0" applyFont="1" applyBorder="1" applyAlignment="1">
      <alignment wrapText="1"/>
    </xf>
    <xf numFmtId="0" fontId="0" fillId="7" borderId="9" xfId="0" applyFill="1" applyBorder="1"/>
    <xf numFmtId="0" fontId="30" fillId="2" borderId="9" xfId="0" applyFont="1" applyFill="1" applyBorder="1" applyAlignment="1">
      <alignment wrapText="1"/>
    </xf>
    <xf numFmtId="0" fontId="5" fillId="10" borderId="22" xfId="3" applyFill="1" applyBorder="1" applyAlignment="1">
      <alignment horizontal="left" vertical="top"/>
    </xf>
    <xf numFmtId="0" fontId="4" fillId="10" borderId="8" xfId="0" applyFont="1" applyFill="1" applyBorder="1" applyAlignment="1">
      <alignment vertical="top" wrapText="1"/>
    </xf>
    <xf numFmtId="0" fontId="10" fillId="10" borderId="1" xfId="0" applyFont="1" applyFill="1" applyBorder="1" applyAlignment="1">
      <alignment horizontal="center" vertical="top"/>
    </xf>
    <xf numFmtId="0" fontId="0" fillId="10" borderId="1" xfId="0" applyFill="1" applyBorder="1"/>
    <xf numFmtId="9" fontId="4" fillId="10" borderId="1" xfId="0" applyNumberFormat="1" applyFont="1" applyFill="1" applyBorder="1"/>
    <xf numFmtId="0" fontId="0" fillId="10" borderId="8" xfId="0" applyFill="1" applyBorder="1"/>
    <xf numFmtId="0" fontId="30" fillId="10" borderId="9" xfId="0" applyFont="1" applyFill="1" applyBorder="1" applyAlignment="1">
      <alignment wrapText="1"/>
    </xf>
    <xf numFmtId="0" fontId="30" fillId="10" borderId="0" xfId="0" applyFont="1" applyFill="1" applyAlignment="1">
      <alignment wrapText="1"/>
    </xf>
    <xf numFmtId="0" fontId="0" fillId="10" borderId="20" xfId="0" applyFill="1" applyBorder="1"/>
    <xf numFmtId="0" fontId="0" fillId="10" borderId="1" xfId="0" applyFill="1" applyBorder="1" applyAlignment="1">
      <alignment horizontal="center" wrapText="1"/>
    </xf>
    <xf numFmtId="44" fontId="0" fillId="10" borderId="1" xfId="4" applyFont="1" applyFill="1" applyBorder="1" applyAlignment="1">
      <alignment wrapText="1"/>
    </xf>
    <xf numFmtId="9" fontId="0" fillId="10" borderId="1" xfId="5" applyFont="1" applyFill="1" applyBorder="1"/>
    <xf numFmtId="0" fontId="16" fillId="10" borderId="5" xfId="3" applyFont="1" applyFill="1" applyBorder="1" applyAlignment="1">
      <alignment horizontal="left" vertical="top"/>
    </xf>
    <xf numFmtId="0" fontId="4" fillId="10" borderId="6" xfId="0" applyFont="1" applyFill="1" applyBorder="1" applyAlignment="1">
      <alignment vertical="top" wrapText="1"/>
    </xf>
    <xf numFmtId="0" fontId="20" fillId="10" borderId="1" xfId="0" applyFont="1" applyFill="1" applyBorder="1" applyAlignment="1">
      <alignment horizontal="center"/>
    </xf>
    <xf numFmtId="0" fontId="0" fillId="10" borderId="1" xfId="0" applyFill="1" applyBorder="1" applyAlignment="1">
      <alignment horizontal="left"/>
    </xf>
    <xf numFmtId="0" fontId="16" fillId="10" borderId="1" xfId="3" applyFont="1" applyFill="1" applyBorder="1" applyAlignment="1">
      <alignment horizontal="left" vertical="top"/>
    </xf>
    <xf numFmtId="0" fontId="4" fillId="10" borderId="7" xfId="0" applyFont="1" applyFill="1" applyBorder="1" applyAlignment="1">
      <alignment vertical="top" wrapText="1"/>
    </xf>
    <xf numFmtId="0" fontId="10" fillId="10" borderId="1" xfId="0" applyFont="1" applyFill="1" applyBorder="1" applyAlignment="1">
      <alignment horizontal="center"/>
    </xf>
    <xf numFmtId="0" fontId="4" fillId="10" borderId="1" xfId="0" applyFont="1" applyFill="1" applyBorder="1"/>
    <xf numFmtId="0" fontId="16" fillId="10" borderId="1" xfId="3" applyFont="1" applyFill="1" applyBorder="1" applyAlignment="1">
      <alignment horizontal="left"/>
    </xf>
    <xf numFmtId="9" fontId="0" fillId="10" borderId="1" xfId="5" applyFont="1" applyFill="1" applyBorder="1" applyAlignment="1">
      <alignment horizontal="center" wrapText="1"/>
    </xf>
    <xf numFmtId="0" fontId="4" fillId="10" borderId="1" xfId="0" applyFont="1" applyFill="1" applyBorder="1" applyAlignment="1">
      <alignment vertical="top" wrapText="1"/>
    </xf>
    <xf numFmtId="0" fontId="16" fillId="10" borderId="8" xfId="3" applyFont="1" applyFill="1" applyBorder="1" applyAlignment="1">
      <alignment horizontal="left" vertical="top"/>
    </xf>
    <xf numFmtId="0" fontId="4" fillId="10" borderId="1" xfId="0" applyFont="1" applyFill="1" applyBorder="1" applyAlignment="1">
      <alignment horizontal="left"/>
    </xf>
    <xf numFmtId="9" fontId="4" fillId="10" borderId="1" xfId="5" applyFont="1" applyFill="1" applyBorder="1" applyAlignment="1">
      <alignment vertical="center" wrapText="1"/>
    </xf>
    <xf numFmtId="0" fontId="4" fillId="10" borderId="1" xfId="0" applyFont="1" applyFill="1" applyBorder="1" applyAlignment="1">
      <alignment horizontal="center" wrapText="1"/>
    </xf>
    <xf numFmtId="44" fontId="4" fillId="10" borderId="1" xfId="4" applyFont="1" applyFill="1" applyBorder="1" applyAlignment="1">
      <alignment wrapText="1"/>
    </xf>
    <xf numFmtId="9" fontId="4" fillId="10" borderId="1" xfId="5" applyFont="1" applyFill="1" applyBorder="1"/>
    <xf numFmtId="0" fontId="4" fillId="10" borderId="8" xfId="0" applyFont="1" applyFill="1" applyBorder="1"/>
    <xf numFmtId="0" fontId="5" fillId="10" borderId="5" xfId="3" applyFill="1" applyBorder="1" applyAlignment="1">
      <alignment horizontal="left"/>
    </xf>
    <xf numFmtId="0" fontId="4" fillId="10" borderId="5" xfId="0" applyFont="1" applyFill="1" applyBorder="1" applyAlignment="1">
      <alignment vertical="top" wrapText="1"/>
    </xf>
    <xf numFmtId="0" fontId="10" fillId="10" borderId="5" xfId="0" applyFont="1" applyFill="1" applyBorder="1" applyAlignment="1">
      <alignment horizontal="center"/>
    </xf>
    <xf numFmtId="0" fontId="4" fillId="10" borderId="5" xfId="0" applyFont="1" applyFill="1" applyBorder="1"/>
    <xf numFmtId="9" fontId="4" fillId="10" borderId="5" xfId="0" applyNumberFormat="1" applyFont="1" applyFill="1" applyBorder="1" applyAlignment="1">
      <alignment vertical="center"/>
    </xf>
    <xf numFmtId="0" fontId="4" fillId="10" borderId="12" xfId="0" applyFont="1" applyFill="1" applyBorder="1"/>
    <xf numFmtId="0" fontId="34" fillId="10" borderId="9" xfId="0" applyFont="1" applyFill="1" applyBorder="1"/>
    <xf numFmtId="0" fontId="34" fillId="10" borderId="0" xfId="0" applyFont="1" applyFill="1"/>
    <xf numFmtId="0" fontId="24" fillId="10" borderId="20" xfId="0" applyFont="1" applyFill="1" applyBorder="1"/>
    <xf numFmtId="0" fontId="5" fillId="10" borderId="1" xfId="3" applyFill="1" applyBorder="1" applyAlignment="1">
      <alignment horizontal="left"/>
    </xf>
    <xf numFmtId="0" fontId="4" fillId="10" borderId="1" xfId="0" applyFont="1" applyFill="1" applyBorder="1" applyAlignment="1">
      <alignment horizontal="center"/>
    </xf>
    <xf numFmtId="44" fontId="4" fillId="10" borderId="1" xfId="4" applyFont="1" applyFill="1" applyBorder="1"/>
    <xf numFmtId="0" fontId="34" fillId="10" borderId="9" xfId="0" applyFont="1" applyFill="1" applyBorder="1" applyAlignment="1">
      <alignment wrapText="1"/>
    </xf>
    <xf numFmtId="0" fontId="34" fillId="10" borderId="0" xfId="0" applyFont="1" applyFill="1" applyAlignment="1">
      <alignment wrapText="1"/>
    </xf>
    <xf numFmtId="0" fontId="16" fillId="10" borderId="5" xfId="3" applyFont="1" applyFill="1" applyBorder="1" applyAlignment="1">
      <alignment horizontal="left"/>
    </xf>
    <xf numFmtId="9" fontId="4" fillId="10" borderId="5" xfId="5" applyFont="1" applyFill="1" applyBorder="1"/>
    <xf numFmtId="0" fontId="16" fillId="10" borderId="1" xfId="3" applyFont="1" applyFill="1" applyBorder="1"/>
    <xf numFmtId="9" fontId="4" fillId="10" borderId="1" xfId="0" applyNumberFormat="1" applyFont="1" applyFill="1" applyBorder="1" applyAlignment="1">
      <alignment vertical="center"/>
    </xf>
    <xf numFmtId="0" fontId="16" fillId="10" borderId="1" xfId="0" applyFont="1" applyFill="1" applyBorder="1"/>
    <xf numFmtId="164" fontId="6" fillId="0" borderId="0" xfId="0" applyNumberFormat="1" applyFont="1" applyAlignment="1">
      <alignment horizontal="center"/>
    </xf>
    <xf numFmtId="0" fontId="10" fillId="4" borderId="1" xfId="0" applyFont="1" applyFill="1" applyBorder="1" applyAlignment="1">
      <alignment horizontal="center" vertical="top"/>
    </xf>
    <xf numFmtId="0" fontId="4" fillId="4" borderId="1" xfId="0" applyFont="1" applyFill="1" applyBorder="1" applyAlignment="1">
      <alignment horizontal="left"/>
    </xf>
    <xf numFmtId="0" fontId="4" fillId="4" borderId="1" xfId="0" applyFont="1" applyFill="1" applyBorder="1" applyAlignment="1">
      <alignment vertical="top"/>
    </xf>
    <xf numFmtId="9" fontId="4" fillId="4" borderId="1" xfId="5" applyFont="1" applyFill="1" applyBorder="1" applyAlignment="1">
      <alignment vertical="top" wrapText="1"/>
    </xf>
    <xf numFmtId="0" fontId="4" fillId="4" borderId="1" xfId="0" applyFont="1" applyFill="1" applyBorder="1" applyAlignment="1">
      <alignment horizontal="left" vertical="top" wrapText="1"/>
    </xf>
    <xf numFmtId="44" fontId="4" fillId="4" borderId="1" xfId="4" applyFont="1" applyFill="1" applyBorder="1" applyAlignment="1">
      <alignment wrapText="1"/>
    </xf>
    <xf numFmtId="44" fontId="4" fillId="4" borderId="1" xfId="4" applyFont="1" applyFill="1" applyBorder="1" applyAlignment="1">
      <alignment vertical="top" wrapText="1"/>
    </xf>
    <xf numFmtId="9" fontId="4" fillId="4" borderId="1" xfId="5" applyFont="1" applyFill="1" applyBorder="1" applyAlignment="1">
      <alignment vertical="top"/>
    </xf>
    <xf numFmtId="9" fontId="4" fillId="4" borderId="1" xfId="0" applyNumberFormat="1" applyFont="1" applyFill="1" applyBorder="1" applyAlignment="1">
      <alignment vertical="top"/>
    </xf>
    <xf numFmtId="0" fontId="4" fillId="4" borderId="8" xfId="0" applyFont="1" applyFill="1" applyBorder="1" applyAlignment="1">
      <alignment vertical="top"/>
    </xf>
    <xf numFmtId="0" fontId="4" fillId="4" borderId="1" xfId="0" applyFont="1" applyFill="1" applyBorder="1" applyAlignment="1">
      <alignment wrapText="1"/>
    </xf>
    <xf numFmtId="0" fontId="4" fillId="4" borderId="1" xfId="0" applyFont="1" applyFill="1" applyBorder="1" applyAlignment="1">
      <alignment horizontal="center" wrapText="1"/>
    </xf>
    <xf numFmtId="0" fontId="16" fillId="4" borderId="1" xfId="3" applyFont="1" applyFill="1" applyBorder="1" applyAlignment="1">
      <alignment horizontal="left"/>
    </xf>
    <xf numFmtId="9" fontId="4" fillId="4" borderId="1" xfId="5" applyFont="1" applyFill="1" applyBorder="1" applyAlignment="1">
      <alignment horizontal="center" wrapText="1"/>
    </xf>
    <xf numFmtId="9" fontId="4" fillId="4" borderId="1" xfId="5" applyFont="1" applyFill="1" applyBorder="1" applyAlignment="1">
      <alignment vertical="center" wrapText="1"/>
    </xf>
    <xf numFmtId="9" fontId="4" fillId="4" borderId="1" xfId="0" applyNumberFormat="1" applyFont="1" applyFill="1" applyBorder="1" applyAlignment="1">
      <alignment vertical="center" wrapText="1"/>
    </xf>
    <xf numFmtId="0" fontId="19" fillId="4" borderId="1" xfId="0" applyFont="1" applyFill="1" applyBorder="1" applyAlignment="1">
      <alignment horizontal="center" vertical="top"/>
    </xf>
    <xf numFmtId="0" fontId="10" fillId="4" borderId="1" xfId="0" applyFont="1" applyFill="1" applyBorder="1" applyAlignment="1">
      <alignment vertical="center"/>
    </xf>
    <xf numFmtId="0" fontId="21" fillId="4" borderId="1" xfId="3" applyFont="1" applyFill="1" applyBorder="1" applyAlignment="1">
      <alignment horizontal="left" vertical="top"/>
    </xf>
    <xf numFmtId="0" fontId="10" fillId="4" borderId="1" xfId="0" applyFont="1" applyFill="1" applyBorder="1" applyAlignment="1">
      <alignment horizontal="center" vertical="center"/>
    </xf>
    <xf numFmtId="0" fontId="16" fillId="4" borderId="8" xfId="3" applyFont="1" applyFill="1" applyBorder="1" applyAlignment="1">
      <alignment horizontal="left" vertical="top"/>
    </xf>
    <xf numFmtId="0" fontId="16" fillId="4" borderId="8" xfId="3" applyFont="1" applyFill="1" applyBorder="1" applyAlignment="1">
      <alignment horizontal="left" vertical="center"/>
    </xf>
    <xf numFmtId="0" fontId="4" fillId="4" borderId="1" xfId="0" applyFont="1" applyFill="1" applyBorder="1" applyAlignment="1">
      <alignment horizontal="center"/>
    </xf>
    <xf numFmtId="9" fontId="6" fillId="4" borderId="1" xfId="5" applyFont="1" applyFill="1" applyBorder="1"/>
    <xf numFmtId="9" fontId="6" fillId="4" borderId="1" xfId="0" applyNumberFormat="1" applyFont="1" applyFill="1" applyBorder="1" applyAlignment="1">
      <alignment vertical="center"/>
    </xf>
    <xf numFmtId="44" fontId="6" fillId="4" borderId="1" xfId="4" applyFont="1" applyFill="1" applyBorder="1"/>
    <xf numFmtId="0" fontId="16" fillId="4" borderId="8" xfId="3" applyFont="1" applyFill="1" applyBorder="1" applyAlignment="1">
      <alignment horizontal="left"/>
    </xf>
    <xf numFmtId="0" fontId="4" fillId="4" borderId="2" xfId="0" applyFont="1" applyFill="1" applyBorder="1" applyAlignment="1">
      <alignment vertical="top" wrapText="1"/>
    </xf>
    <xf numFmtId="0" fontId="4" fillId="4" borderId="2" xfId="0" applyFont="1" applyFill="1" applyBorder="1" applyAlignment="1">
      <alignment horizontal="center"/>
    </xf>
    <xf numFmtId="0" fontId="4" fillId="4" borderId="2" xfId="0" applyFont="1" applyFill="1" applyBorder="1"/>
    <xf numFmtId="9" fontId="4" fillId="4" borderId="2" xfId="5" applyFont="1" applyFill="1" applyBorder="1"/>
    <xf numFmtId="9" fontId="4" fillId="4" borderId="2" xfId="0" applyNumberFormat="1" applyFont="1" applyFill="1" applyBorder="1" applyAlignment="1">
      <alignment vertical="center"/>
    </xf>
    <xf numFmtId="44" fontId="4" fillId="4" borderId="2" xfId="4" applyFont="1" applyFill="1" applyBorder="1"/>
    <xf numFmtId="0" fontId="4" fillId="4" borderId="16" xfId="0" applyFont="1" applyFill="1" applyBorder="1"/>
    <xf numFmtId="0" fontId="16" fillId="4" borderId="1" xfId="0" applyFont="1" applyFill="1" applyBorder="1" applyAlignment="1">
      <alignment horizontal="left" vertical="top"/>
    </xf>
    <xf numFmtId="0" fontId="0" fillId="4" borderId="1" xfId="0" applyFill="1" applyBorder="1" applyAlignment="1">
      <alignment horizontal="center"/>
    </xf>
    <xf numFmtId="0" fontId="0" fillId="4" borderId="1" xfId="0" applyFill="1" applyBorder="1"/>
    <xf numFmtId="0" fontId="0" fillId="4" borderId="8" xfId="0" applyFill="1" applyBorder="1"/>
    <xf numFmtId="0" fontId="5" fillId="4" borderId="1" xfId="3" applyFill="1" applyBorder="1" applyAlignment="1">
      <alignment horizontal="left" vertical="top"/>
    </xf>
    <xf numFmtId="0" fontId="5" fillId="4" borderId="1" xfId="3" applyFill="1" applyBorder="1" applyAlignment="1">
      <alignment horizontal="left"/>
    </xf>
    <xf numFmtId="0" fontId="5" fillId="4" borderId="8" xfId="3" applyFill="1" applyBorder="1" applyAlignment="1">
      <alignment horizontal="left"/>
    </xf>
    <xf numFmtId="0" fontId="5" fillId="10" borderId="8" xfId="3" applyFill="1" applyBorder="1"/>
    <xf numFmtId="0" fontId="34" fillId="4" borderId="1" xfId="0" applyFont="1" applyFill="1" applyBorder="1" applyAlignment="1">
      <alignment vertical="top" wrapText="1"/>
    </xf>
    <xf numFmtId="0" fontId="24" fillId="4" borderId="1" xfId="0" applyFont="1" applyFill="1" applyBorder="1" applyAlignment="1">
      <alignment vertical="top" wrapText="1"/>
    </xf>
    <xf numFmtId="0" fontId="30" fillId="4" borderId="1" xfId="0" applyFont="1" applyFill="1" applyBorder="1" applyAlignment="1">
      <alignment vertical="top" wrapText="1"/>
    </xf>
    <xf numFmtId="0" fontId="0" fillId="4" borderId="1" xfId="0" applyFill="1" applyBorder="1" applyAlignment="1">
      <alignment vertical="top"/>
    </xf>
    <xf numFmtId="0" fontId="35" fillId="4" borderId="1" xfId="0" applyFont="1" applyFill="1" applyBorder="1" applyAlignment="1">
      <alignment vertical="top" wrapText="1"/>
    </xf>
    <xf numFmtId="0" fontId="36" fillId="4" borderId="1" xfId="0" applyFont="1" applyFill="1" applyBorder="1" applyAlignment="1">
      <alignment vertical="top" wrapText="1"/>
    </xf>
    <xf numFmtId="0" fontId="37" fillId="4" borderId="1" xfId="0" applyFont="1" applyFill="1" applyBorder="1" applyAlignment="1">
      <alignment vertical="top" wrapText="1"/>
    </xf>
    <xf numFmtId="0" fontId="25" fillId="4" borderId="1" xfId="0" applyFont="1" applyFill="1" applyBorder="1" applyAlignment="1">
      <alignment vertical="top" wrapText="1"/>
    </xf>
    <xf numFmtId="0" fontId="39" fillId="4" borderId="1" xfId="0" applyFont="1" applyFill="1" applyBorder="1" applyAlignment="1">
      <alignment vertical="top" wrapText="1"/>
    </xf>
    <xf numFmtId="0" fontId="24" fillId="4" borderId="1" xfId="0" applyFont="1" applyFill="1" applyBorder="1" applyAlignment="1">
      <alignment vertical="top"/>
    </xf>
    <xf numFmtId="0" fontId="26" fillId="4" borderId="1" xfId="0" applyFont="1" applyFill="1" applyBorder="1" applyAlignment="1">
      <alignment vertical="top" wrapText="1"/>
    </xf>
    <xf numFmtId="0" fontId="40" fillId="4" borderId="1" xfId="0" applyFont="1" applyFill="1" applyBorder="1" applyAlignment="1">
      <alignment vertical="top" wrapText="1"/>
    </xf>
    <xf numFmtId="9" fontId="6" fillId="3" borderId="1" xfId="5" applyFont="1" applyFill="1" applyBorder="1" applyAlignment="1"/>
    <xf numFmtId="0" fontId="2" fillId="3" borderId="1" xfId="0" applyFont="1" applyFill="1" applyBorder="1"/>
    <xf numFmtId="0" fontId="7" fillId="9" borderId="1" xfId="0" applyFont="1" applyFill="1" applyBorder="1" applyAlignment="1">
      <alignment horizontal="left" vertical="center"/>
    </xf>
    <xf numFmtId="0" fontId="7" fillId="9" borderId="1" xfId="0" applyFont="1" applyFill="1" applyBorder="1" applyAlignment="1">
      <alignment vertical="top"/>
    </xf>
    <xf numFmtId="0" fontId="7" fillId="8" borderId="2" xfId="0" applyFont="1" applyFill="1" applyBorder="1" applyAlignment="1">
      <alignment horizontal="center" vertical="center"/>
    </xf>
    <xf numFmtId="0" fontId="7" fillId="8" borderId="1" xfId="0" applyFont="1" applyFill="1" applyBorder="1" applyAlignment="1">
      <alignment horizontal="centerContinuous" vertical="center"/>
    </xf>
    <xf numFmtId="9" fontId="7" fillId="3" borderId="1" xfId="5" applyFont="1" applyFill="1" applyBorder="1" applyAlignment="1">
      <alignment horizontal="left" vertical="center" wrapText="1"/>
    </xf>
    <xf numFmtId="0" fontId="7" fillId="9" borderId="2" xfId="0" applyFont="1" applyFill="1" applyBorder="1" applyAlignment="1">
      <alignment horizontal="left" vertical="center"/>
    </xf>
    <xf numFmtId="0" fontId="7" fillId="9" borderId="2" xfId="0" applyFont="1" applyFill="1" applyBorder="1" applyAlignment="1">
      <alignment vertical="top"/>
    </xf>
    <xf numFmtId="0" fontId="7" fillId="8" borderId="9" xfId="0" applyFont="1" applyFill="1" applyBorder="1" applyAlignment="1">
      <alignment horizontal="center" vertical="center"/>
    </xf>
    <xf numFmtId="0" fontId="7" fillId="3" borderId="2" xfId="0" applyFont="1" applyFill="1" applyBorder="1" applyAlignment="1">
      <alignment horizontal="center" vertical="center" wrapText="1"/>
    </xf>
    <xf numFmtId="44" fontId="7" fillId="3" borderId="2" xfId="4" applyFont="1" applyFill="1" applyBorder="1" applyAlignment="1">
      <alignment vertical="center" wrapText="1"/>
    </xf>
    <xf numFmtId="9" fontId="7" fillId="3" borderId="2" xfId="5" applyFont="1" applyFill="1" applyBorder="1" applyAlignment="1">
      <alignment vertical="center"/>
    </xf>
    <xf numFmtId="0" fontId="7" fillId="3" borderId="2" xfId="0" applyFont="1" applyFill="1" applyBorder="1" applyAlignment="1">
      <alignment vertical="center"/>
    </xf>
    <xf numFmtId="0" fontId="7" fillId="8" borderId="2" xfId="0" applyFont="1" applyFill="1" applyBorder="1" applyAlignment="1">
      <alignment vertical="center" wrapText="1"/>
    </xf>
    <xf numFmtId="0" fontId="7" fillId="8" borderId="1" xfId="0" applyFont="1" applyFill="1" applyBorder="1" applyAlignment="1">
      <alignment horizontal="center" vertical="center" wrapText="1"/>
    </xf>
    <xf numFmtId="0" fontId="14" fillId="8" borderId="1" xfId="0" applyFont="1" applyFill="1" applyBorder="1"/>
    <xf numFmtId="0" fontId="14" fillId="8" borderId="1" xfId="0" applyFont="1" applyFill="1" applyBorder="1" applyAlignment="1">
      <alignment horizontal="center" vertical="center"/>
    </xf>
    <xf numFmtId="0" fontId="14" fillId="8" borderId="8" xfId="0" applyFont="1" applyFill="1" applyBorder="1" applyAlignment="1">
      <alignment horizontal="center"/>
    </xf>
    <xf numFmtId="9" fontId="14" fillId="8" borderId="1" xfId="0" applyNumberFormat="1" applyFont="1" applyFill="1" applyBorder="1"/>
    <xf numFmtId="0" fontId="3" fillId="7" borderId="1" xfId="0" applyFont="1" applyFill="1" applyBorder="1" applyAlignment="1">
      <alignment horizontal="left" vertical="top"/>
    </xf>
    <xf numFmtId="0" fontId="6" fillId="7" borderId="1" xfId="0" applyFont="1" applyFill="1" applyBorder="1" applyAlignment="1">
      <alignment horizontal="left" vertical="top" wrapText="1"/>
    </xf>
    <xf numFmtId="0" fontId="3" fillId="7" borderId="8" xfId="0" applyFont="1" applyFill="1" applyBorder="1" applyAlignment="1">
      <alignment horizontal="left" vertical="top" wrapText="1"/>
    </xf>
    <xf numFmtId="0" fontId="3" fillId="7" borderId="1" xfId="0" applyFont="1" applyFill="1" applyBorder="1"/>
    <xf numFmtId="9" fontId="3" fillId="7" borderId="1" xfId="5" applyFont="1" applyFill="1" applyBorder="1"/>
    <xf numFmtId="0" fontId="7" fillId="7" borderId="13" xfId="0" applyFont="1" applyFill="1" applyBorder="1" applyAlignment="1">
      <alignment horizontal="left"/>
    </xf>
    <xf numFmtId="0" fontId="7" fillId="7" borderId="8" xfId="0" applyFont="1" applyFill="1" applyBorder="1" applyAlignment="1">
      <alignment vertical="top"/>
    </xf>
    <xf numFmtId="0" fontId="3" fillId="7" borderId="7" xfId="0" applyFont="1" applyFill="1" applyBorder="1"/>
    <xf numFmtId="9" fontId="3" fillId="7" borderId="3" xfId="0" applyNumberFormat="1" applyFont="1" applyFill="1" applyBorder="1"/>
    <xf numFmtId="0" fontId="7" fillId="7" borderId="10" xfId="0" applyFont="1" applyFill="1" applyBorder="1" applyAlignment="1">
      <alignment horizontal="left"/>
    </xf>
    <xf numFmtId="0" fontId="8" fillId="7" borderId="2" xfId="0" applyFont="1" applyFill="1" applyBorder="1" applyAlignment="1">
      <alignment wrapText="1"/>
    </xf>
    <xf numFmtId="0" fontId="3" fillId="7" borderId="0" xfId="0" applyFont="1" applyFill="1"/>
    <xf numFmtId="0" fontId="7" fillId="7" borderId="8" xfId="0" applyFont="1" applyFill="1" applyBorder="1" applyAlignment="1">
      <alignment horizontal="left" vertical="top"/>
    </xf>
    <xf numFmtId="0" fontId="7" fillId="7" borderId="7" xfId="0" applyFont="1" applyFill="1" applyBorder="1" applyAlignment="1">
      <alignment vertical="top"/>
    </xf>
    <xf numFmtId="0" fontId="3" fillId="7" borderId="7" xfId="0" applyFont="1" applyFill="1" applyBorder="1" applyAlignment="1">
      <alignment vertical="top"/>
    </xf>
    <xf numFmtId="0" fontId="3" fillId="7" borderId="3" xfId="0" applyFont="1" applyFill="1" applyBorder="1"/>
    <xf numFmtId="0" fontId="3" fillId="7" borderId="7" xfId="0" applyFont="1" applyFill="1" applyBorder="1" applyAlignment="1">
      <alignment vertical="top" wrapText="1"/>
    </xf>
    <xf numFmtId="0" fontId="7" fillId="7" borderId="0" xfId="0" applyFont="1" applyFill="1" applyAlignment="1">
      <alignment horizontal="left" vertical="top"/>
    </xf>
    <xf numFmtId="0" fontId="7" fillId="3" borderId="1" xfId="0" applyFont="1" applyFill="1" applyBorder="1" applyAlignment="1">
      <alignment horizontal="center" vertical="center"/>
    </xf>
    <xf numFmtId="9" fontId="7" fillId="3" borderId="8" xfId="5" applyFont="1" applyFill="1" applyBorder="1" applyAlignment="1">
      <alignment horizontal="left" vertical="center" wrapText="1"/>
    </xf>
    <xf numFmtId="0" fontId="7" fillId="3" borderId="7" xfId="0" applyFont="1" applyFill="1" applyBorder="1" applyAlignment="1">
      <alignment horizontal="left" vertical="center" wrapText="1"/>
    </xf>
    <xf numFmtId="0" fontId="7" fillId="3" borderId="3" xfId="0" applyFont="1" applyFill="1" applyBorder="1" applyAlignment="1">
      <alignment horizontal="left" vertical="center" wrapText="1"/>
    </xf>
    <xf numFmtId="0" fontId="0" fillId="0" borderId="0" xfId="0" applyAlignment="1">
      <alignment horizontal="center"/>
    </xf>
    <xf numFmtId="0" fontId="7" fillId="3" borderId="16" xfId="0" applyFont="1" applyFill="1" applyBorder="1" applyAlignment="1">
      <alignment horizontal="center" vertical="top"/>
    </xf>
    <xf numFmtId="0" fontId="7" fillId="3" borderId="17" xfId="0" applyFont="1" applyFill="1" applyBorder="1" applyAlignment="1">
      <alignment horizontal="center" vertical="top"/>
    </xf>
    <xf numFmtId="0" fontId="7" fillId="3" borderId="18" xfId="0" applyFont="1" applyFill="1" applyBorder="1" applyAlignment="1">
      <alignment horizontal="center" vertical="top"/>
    </xf>
    <xf numFmtId="0" fontId="7" fillId="3" borderId="12" xfId="0" applyFont="1" applyFill="1" applyBorder="1" applyAlignment="1">
      <alignment horizontal="center" vertical="top"/>
    </xf>
    <xf numFmtId="0" fontId="7" fillId="3" borderId="6" xfId="0" applyFont="1" applyFill="1" applyBorder="1" applyAlignment="1">
      <alignment horizontal="center" vertical="top"/>
    </xf>
    <xf numFmtId="0" fontId="7" fillId="3" borderId="4" xfId="0" applyFont="1" applyFill="1" applyBorder="1" applyAlignment="1">
      <alignment horizontal="center" vertical="top"/>
    </xf>
    <xf numFmtId="0" fontId="31" fillId="3" borderId="1" xfId="0" applyFont="1" applyFill="1" applyBorder="1" applyAlignment="1">
      <alignment horizontal="center" vertical="center" wrapText="1" readingOrder="1"/>
    </xf>
    <xf numFmtId="0" fontId="31" fillId="3" borderId="1" xfId="0" applyFont="1" applyFill="1" applyBorder="1" applyAlignment="1">
      <alignment horizontal="center" vertical="center" readingOrder="1"/>
    </xf>
    <xf numFmtId="0" fontId="32" fillId="3" borderId="7" xfId="0" applyFont="1" applyFill="1" applyBorder="1" applyAlignment="1">
      <alignment horizontal="center" vertical="center" wrapText="1" readingOrder="1"/>
    </xf>
    <xf numFmtId="0" fontId="32" fillId="3" borderId="7" xfId="0" applyFont="1" applyFill="1" applyBorder="1" applyAlignment="1">
      <alignment horizontal="center" vertical="center" readingOrder="1"/>
    </xf>
    <xf numFmtId="0" fontId="33" fillId="3" borderId="1" xfId="0" applyFont="1" applyFill="1" applyBorder="1" applyAlignment="1">
      <alignment horizontal="center" vertical="center" wrapText="1" readingOrder="1"/>
    </xf>
    <xf numFmtId="0" fontId="33" fillId="3" borderId="1" xfId="0" applyFont="1" applyFill="1" applyBorder="1" applyAlignment="1">
      <alignment horizontal="center" vertical="center" readingOrder="1"/>
    </xf>
    <xf numFmtId="0" fontId="33" fillId="3" borderId="3" xfId="0" applyFont="1" applyFill="1" applyBorder="1" applyAlignment="1">
      <alignment horizontal="center" vertical="center" wrapText="1" readingOrder="1"/>
    </xf>
    <xf numFmtId="0" fontId="33" fillId="3" borderId="3" xfId="0" applyFont="1" applyFill="1" applyBorder="1" applyAlignment="1">
      <alignment horizontal="center" vertical="center" readingOrder="1"/>
    </xf>
    <xf numFmtId="0" fontId="2" fillId="9" borderId="16" xfId="0" applyFont="1" applyFill="1" applyBorder="1" applyAlignment="1">
      <alignment horizontal="center"/>
    </xf>
    <xf numFmtId="0" fontId="2" fillId="9" borderId="18" xfId="0" applyFont="1" applyFill="1" applyBorder="1" applyAlignment="1">
      <alignment horizontal="center"/>
    </xf>
    <xf numFmtId="0" fontId="2" fillId="9" borderId="19" xfId="0" applyFont="1" applyFill="1" applyBorder="1" applyAlignment="1">
      <alignment horizontal="center"/>
    </xf>
    <xf numFmtId="0" fontId="2" fillId="9" borderId="20" xfId="0" applyFont="1" applyFill="1" applyBorder="1" applyAlignment="1">
      <alignment horizontal="center"/>
    </xf>
    <xf numFmtId="0" fontId="2" fillId="9" borderId="12" xfId="0" applyFont="1" applyFill="1" applyBorder="1" applyAlignment="1">
      <alignment horizontal="center"/>
    </xf>
    <xf numFmtId="0" fontId="2" fillId="9" borderId="4" xfId="0" applyFont="1" applyFill="1" applyBorder="1" applyAlignment="1">
      <alignment horizontal="center"/>
    </xf>
    <xf numFmtId="0" fontId="0" fillId="0" borderId="0" xfId="0" applyAlignment="1">
      <alignment horizontal="right" vertical="center" wrapText="1"/>
    </xf>
    <xf numFmtId="0" fontId="0" fillId="0" borderId="0" xfId="0" applyAlignment="1">
      <alignment horizontal="right" vertical="center"/>
    </xf>
    <xf numFmtId="0" fontId="29" fillId="0" borderId="0" xfId="0" applyFont="1" applyAlignment="1">
      <alignment horizontal="right" vertical="center"/>
    </xf>
    <xf numFmtId="0" fontId="30" fillId="0" borderId="0" xfId="0" applyFont="1" applyAlignment="1">
      <alignment horizontal="right" vertical="center"/>
    </xf>
    <xf numFmtId="0" fontId="14" fillId="8" borderId="16" xfId="0" applyFont="1" applyFill="1" applyBorder="1" applyAlignment="1">
      <alignment horizontal="center" vertical="top" wrapText="1"/>
    </xf>
    <xf numFmtId="0" fontId="14" fillId="8" borderId="17" xfId="0" applyFont="1" applyFill="1" applyBorder="1" applyAlignment="1">
      <alignment horizontal="center" vertical="top"/>
    </xf>
    <xf numFmtId="0" fontId="14" fillId="8" borderId="18" xfId="0" applyFont="1" applyFill="1" applyBorder="1" applyAlignment="1">
      <alignment horizontal="center" vertical="top"/>
    </xf>
    <xf numFmtId="0" fontId="14" fillId="8" borderId="19" xfId="0" applyFont="1" applyFill="1" applyBorder="1" applyAlignment="1">
      <alignment horizontal="center" vertical="top"/>
    </xf>
    <xf numFmtId="0" fontId="14" fillId="8" borderId="0" xfId="0" applyFont="1" applyFill="1" applyAlignment="1">
      <alignment horizontal="center" vertical="top"/>
    </xf>
    <xf numFmtId="0" fontId="14" fillId="8" borderId="20" xfId="0" applyFont="1" applyFill="1" applyBorder="1" applyAlignment="1">
      <alignment horizontal="center" vertical="top"/>
    </xf>
    <xf numFmtId="0" fontId="14" fillId="8" borderId="12" xfId="0" applyFont="1" applyFill="1" applyBorder="1" applyAlignment="1">
      <alignment horizontal="center" vertical="top"/>
    </xf>
    <xf numFmtId="0" fontId="14" fillId="8" borderId="6" xfId="0" applyFont="1" applyFill="1" applyBorder="1" applyAlignment="1">
      <alignment horizontal="center" vertical="top"/>
    </xf>
    <xf numFmtId="0" fontId="14" fillId="8" borderId="4" xfId="0" applyFont="1" applyFill="1" applyBorder="1" applyAlignment="1">
      <alignment horizontal="center" vertical="top"/>
    </xf>
    <xf numFmtId="9" fontId="6" fillId="3" borderId="8" xfId="5" applyFont="1" applyFill="1" applyBorder="1" applyAlignment="1">
      <alignment horizontal="center"/>
    </xf>
    <xf numFmtId="9" fontId="6" fillId="3" borderId="7" xfId="5" applyFont="1" applyFill="1" applyBorder="1" applyAlignment="1">
      <alignment horizontal="center"/>
    </xf>
    <xf numFmtId="9" fontId="6" fillId="3" borderId="3" xfId="5" applyFont="1" applyFill="1" applyBorder="1" applyAlignment="1">
      <alignment horizontal="center"/>
    </xf>
    <xf numFmtId="9" fontId="7" fillId="3" borderId="16" xfId="5" applyFont="1" applyFill="1" applyBorder="1" applyAlignment="1">
      <alignment horizontal="left" vertical="center" wrapText="1"/>
    </xf>
    <xf numFmtId="0" fontId="7" fillId="3" borderId="19" xfId="0" applyFont="1" applyFill="1" applyBorder="1" applyAlignment="1">
      <alignment vertical="center"/>
    </xf>
    <xf numFmtId="0" fontId="6" fillId="3" borderId="8" xfId="0" applyFont="1" applyFill="1" applyBorder="1" applyAlignment="1">
      <alignment horizontal="center" vertical="center"/>
    </xf>
    <xf numFmtId="0" fontId="6" fillId="3" borderId="7" xfId="0" applyFont="1" applyFill="1" applyBorder="1" applyAlignment="1">
      <alignment horizontal="center" vertical="center"/>
    </xf>
    <xf numFmtId="0" fontId="7" fillId="8" borderId="2" xfId="0" applyFont="1" applyFill="1" applyBorder="1" applyAlignment="1">
      <alignment horizontal="center" vertical="center"/>
    </xf>
    <xf numFmtId="0" fontId="7" fillId="8" borderId="9" xfId="0" applyFont="1" applyFill="1" applyBorder="1" applyAlignment="1">
      <alignment horizontal="center" vertical="center"/>
    </xf>
    <xf numFmtId="10" fontId="6" fillId="3" borderId="1" xfId="5" applyNumberFormat="1" applyFont="1" applyFill="1" applyBorder="1" applyAlignment="1">
      <alignment vertical="center" wrapText="1"/>
    </xf>
    <xf numFmtId="10" fontId="6" fillId="3" borderId="2" xfId="5" applyNumberFormat="1" applyFont="1" applyFill="1" applyBorder="1" applyAlignment="1">
      <alignment vertical="center" wrapText="1"/>
    </xf>
  </cellXfs>
  <cellStyles count="6">
    <cellStyle name="Lien hypertexte" xfId="3" builtinId="8"/>
    <cellStyle name="Monétaire" xfId="4" builtinId="4"/>
    <cellStyle name="Normal" xfId="0" builtinId="0"/>
    <cellStyle name="Normal 2" xfId="1" xr:uid="{5700044D-4744-4C95-BC33-1F285CDE24E6}"/>
    <cellStyle name="Normal 3" xfId="2" xr:uid="{1CFD88E9-A819-48E9-B027-B7EC7ED9366F}"/>
    <cellStyle name="Pourcentage" xfId="5"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1750593</xdr:colOff>
      <xdr:row>2</xdr:row>
      <xdr:rowOff>82485</xdr:rowOff>
    </xdr:from>
    <xdr:to>
      <xdr:col>1</xdr:col>
      <xdr:colOff>3219451</xdr:colOff>
      <xdr:row>7</xdr:row>
      <xdr:rowOff>123890</xdr:rowOff>
    </xdr:to>
    <xdr:pic>
      <xdr:nvPicPr>
        <xdr:cNvPr id="2" name="Image 1" descr="Presanse">
          <a:extLst>
            <a:ext uri="{FF2B5EF4-FFF2-40B4-BE49-F238E27FC236}">
              <a16:creationId xmlns:a16="http://schemas.microsoft.com/office/drawing/2014/main" id="{60987E0D-85E7-85EE-2B8C-37C58468574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50593" y="558735"/>
          <a:ext cx="3678658" cy="123203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hème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EFD1EA-9AA7-437A-A6A5-199249BE0D23}">
  <dimension ref="A1:DL492"/>
  <sheetViews>
    <sheetView zoomScale="55" zoomScaleNormal="55" workbookViewId="0">
      <pane ySplit="1" topLeftCell="A2" activePane="bottomLeft" state="frozen"/>
      <selection pane="bottomLeft" activeCell="F393" sqref="A393:F393"/>
    </sheetView>
  </sheetViews>
  <sheetFormatPr baseColWidth="10" defaultColWidth="11.42578125" defaultRowHeight="15.75" x14ac:dyDescent="0.25"/>
  <cols>
    <col min="1" max="1" width="15.7109375" style="15" customWidth="1"/>
    <col min="2" max="2" width="202.85546875" style="15" customWidth="1"/>
    <col min="3" max="3" width="123.5703125" style="15" customWidth="1"/>
    <col min="4" max="4" width="78.28515625" style="15" customWidth="1"/>
    <col min="5" max="5" width="48.5703125" style="15" customWidth="1"/>
    <col min="6" max="6" width="34.140625" style="74" customWidth="1"/>
    <col min="7" max="116" width="11.42578125" style="32"/>
    <col min="117" max="16384" width="11.42578125" style="15"/>
  </cols>
  <sheetData>
    <row r="1" spans="1:6" ht="23.25" x14ac:dyDescent="0.35">
      <c r="A1" s="299" t="s">
        <v>4</v>
      </c>
      <c r="B1" s="300" t="s">
        <v>364</v>
      </c>
      <c r="C1" s="301" t="s">
        <v>365</v>
      </c>
      <c r="D1" s="299" t="s">
        <v>366</v>
      </c>
      <c r="E1" s="299" t="s">
        <v>367</v>
      </c>
      <c r="F1" s="302" t="s">
        <v>368</v>
      </c>
    </row>
    <row r="2" spans="1:6" ht="23.25" x14ac:dyDescent="0.35">
      <c r="A2" s="28"/>
      <c r="B2" s="29"/>
      <c r="C2" s="60"/>
      <c r="D2" s="28"/>
      <c r="E2" s="28"/>
      <c r="F2" s="72"/>
    </row>
    <row r="3" spans="1:6" ht="84.6" customHeight="1" x14ac:dyDescent="0.25">
      <c r="A3" s="303">
        <v>1</v>
      </c>
      <c r="B3" s="304" t="s">
        <v>369</v>
      </c>
      <c r="C3" s="305" t="s">
        <v>370</v>
      </c>
      <c r="D3" s="306"/>
      <c r="E3" s="306"/>
      <c r="F3" s="307"/>
    </row>
    <row r="4" spans="1:6" ht="330.75" customHeight="1" x14ac:dyDescent="0.25">
      <c r="A4" s="78" t="s">
        <v>18</v>
      </c>
      <c r="B4" s="79" t="s">
        <v>19</v>
      </c>
      <c r="C4" s="80" t="s">
        <v>371</v>
      </c>
      <c r="D4" s="37"/>
      <c r="E4" s="37"/>
      <c r="F4" s="81"/>
    </row>
    <row r="5" spans="1:6" ht="177.75" customHeight="1" x14ac:dyDescent="0.25">
      <c r="A5" s="43" t="s">
        <v>372</v>
      </c>
      <c r="B5" s="43" t="s">
        <v>373</v>
      </c>
      <c r="C5" s="61" t="s">
        <v>374</v>
      </c>
      <c r="D5" s="43"/>
      <c r="E5" s="42"/>
      <c r="F5" s="73"/>
    </row>
    <row r="6" spans="1:6" ht="262.89999999999998" customHeight="1" x14ac:dyDescent="0.25">
      <c r="A6" s="43" t="s">
        <v>375</v>
      </c>
      <c r="B6" s="63" t="s">
        <v>376</v>
      </c>
      <c r="C6" s="64" t="s">
        <v>377</v>
      </c>
      <c r="D6" s="43"/>
      <c r="E6" s="42"/>
      <c r="F6" s="73"/>
    </row>
    <row r="7" spans="1:6" ht="233.25" x14ac:dyDescent="0.25">
      <c r="A7" s="43" t="s">
        <v>378</v>
      </c>
      <c r="B7" s="65" t="s">
        <v>379</v>
      </c>
      <c r="C7" s="50" t="s">
        <v>380</v>
      </c>
      <c r="D7" s="43"/>
      <c r="E7" s="42"/>
      <c r="F7" s="73"/>
    </row>
    <row r="8" spans="1:6" x14ac:dyDescent="0.25">
      <c r="F8" s="90"/>
    </row>
    <row r="10" spans="1:6" ht="179.25" customHeight="1" x14ac:dyDescent="0.25">
      <c r="A10" s="82" t="s">
        <v>26</v>
      </c>
      <c r="B10" s="21" t="s">
        <v>381</v>
      </c>
      <c r="C10" s="67" t="s">
        <v>382</v>
      </c>
      <c r="D10" s="37"/>
      <c r="E10" s="37"/>
      <c r="F10" s="77"/>
    </row>
    <row r="11" spans="1:6" ht="117.75" customHeight="1" thickBot="1" x14ac:dyDescent="0.3">
      <c r="A11" s="31" t="s">
        <v>383</v>
      </c>
      <c r="B11" s="68" t="s">
        <v>384</v>
      </c>
      <c r="C11" s="42"/>
      <c r="D11" s="45"/>
      <c r="E11" s="42"/>
      <c r="F11" s="75"/>
    </row>
    <row r="12" spans="1:6" ht="79.900000000000006" customHeight="1" x14ac:dyDescent="0.25">
      <c r="A12" s="14" t="s">
        <v>385</v>
      </c>
      <c r="B12" s="64" t="s">
        <v>386</v>
      </c>
      <c r="C12" s="107" t="s">
        <v>387</v>
      </c>
      <c r="D12" s="43"/>
      <c r="E12" s="42"/>
      <c r="F12" s="75"/>
    </row>
    <row r="13" spans="1:6" x14ac:dyDescent="0.25">
      <c r="C13" s="17"/>
      <c r="F13" s="90"/>
    </row>
    <row r="15" spans="1:6" ht="63" x14ac:dyDescent="0.25">
      <c r="A15" s="82" t="s">
        <v>32</v>
      </c>
      <c r="B15" s="83" t="s">
        <v>33</v>
      </c>
      <c r="C15" s="84" t="s">
        <v>388</v>
      </c>
      <c r="D15" s="37"/>
      <c r="E15" s="37"/>
      <c r="F15" s="77"/>
    </row>
    <row r="16" spans="1:6" ht="31.5" x14ac:dyDescent="0.25">
      <c r="A16" s="19" t="s">
        <v>389</v>
      </c>
      <c r="B16" s="69" t="s">
        <v>390</v>
      </c>
      <c r="C16" s="42"/>
      <c r="D16" s="45"/>
      <c r="E16" s="42"/>
      <c r="F16" s="75"/>
    </row>
    <row r="17" spans="1:6" ht="31.5" x14ac:dyDescent="0.25">
      <c r="A17" s="20" t="s">
        <v>391</v>
      </c>
      <c r="B17" s="70" t="s">
        <v>392</v>
      </c>
      <c r="C17" s="71" t="s">
        <v>393</v>
      </c>
      <c r="D17" s="45"/>
      <c r="E17" s="42"/>
      <c r="F17" s="75"/>
    </row>
    <row r="18" spans="1:6" x14ac:dyDescent="0.25">
      <c r="F18" s="102">
        <f>SUM(F16:F17)/2</f>
        <v>0</v>
      </c>
    </row>
    <row r="19" spans="1:6" ht="28.5" x14ac:dyDescent="0.25">
      <c r="A19" s="21" t="s">
        <v>39</v>
      </c>
      <c r="B19" s="21" t="s">
        <v>40</v>
      </c>
      <c r="C19" s="76" t="s">
        <v>394</v>
      </c>
      <c r="D19" s="37"/>
      <c r="E19" s="37"/>
      <c r="F19" s="77"/>
    </row>
    <row r="20" spans="1:6" ht="110.25" x14ac:dyDescent="0.25">
      <c r="A20" s="70" t="s">
        <v>395</v>
      </c>
      <c r="B20" s="43" t="s">
        <v>396</v>
      </c>
      <c r="C20" s="43" t="s">
        <v>397</v>
      </c>
      <c r="D20" s="43"/>
      <c r="E20" s="42"/>
      <c r="F20" s="108"/>
    </row>
    <row r="21" spans="1:6" x14ac:dyDescent="0.25">
      <c r="F21" s="90"/>
    </row>
    <row r="24" spans="1:6" ht="21" x14ac:dyDescent="0.35">
      <c r="A24" s="308">
        <v>2</v>
      </c>
      <c r="B24" s="309" t="s">
        <v>43</v>
      </c>
      <c r="C24" s="310"/>
      <c r="D24" s="310"/>
      <c r="E24" s="310"/>
      <c r="F24" s="311"/>
    </row>
    <row r="25" spans="1:6" ht="56.25" customHeight="1" x14ac:dyDescent="0.25">
      <c r="A25" s="4" t="s">
        <v>44</v>
      </c>
      <c r="B25" s="24" t="s">
        <v>45</v>
      </c>
      <c r="C25" s="85" t="s">
        <v>398</v>
      </c>
      <c r="D25" s="37"/>
      <c r="E25" s="37"/>
      <c r="F25" s="77"/>
    </row>
    <row r="26" spans="1:6" ht="409.6" x14ac:dyDescent="0.25">
      <c r="A26" s="23" t="s">
        <v>399</v>
      </c>
      <c r="B26" s="103" t="s">
        <v>400</v>
      </c>
      <c r="C26" s="39" t="s">
        <v>401</v>
      </c>
      <c r="D26" s="42"/>
      <c r="E26" s="42"/>
      <c r="F26" s="75"/>
    </row>
    <row r="27" spans="1:6" ht="142.5" x14ac:dyDescent="0.25">
      <c r="A27" s="38" t="s">
        <v>402</v>
      </c>
      <c r="B27" s="39" t="s">
        <v>403</v>
      </c>
      <c r="C27" s="40" t="s">
        <v>404</v>
      </c>
      <c r="D27" s="42"/>
      <c r="E27" s="42"/>
      <c r="F27" s="75"/>
    </row>
    <row r="28" spans="1:6" x14ac:dyDescent="0.25">
      <c r="C28" s="22"/>
      <c r="F28" s="90"/>
    </row>
    <row r="29" spans="1:6" ht="37.5" x14ac:dyDescent="0.25">
      <c r="A29" s="4" t="s">
        <v>53</v>
      </c>
      <c r="B29" s="24" t="s">
        <v>54</v>
      </c>
      <c r="C29" s="24" t="s">
        <v>405</v>
      </c>
      <c r="D29" s="37"/>
      <c r="E29" s="37"/>
      <c r="F29" s="37"/>
    </row>
    <row r="30" spans="1:6" ht="409.5" x14ac:dyDescent="0.25">
      <c r="A30" s="38" t="s">
        <v>406</v>
      </c>
      <c r="B30" s="41" t="s">
        <v>407</v>
      </c>
      <c r="C30" s="42"/>
      <c r="D30" s="43"/>
      <c r="E30" s="42"/>
      <c r="F30" s="75"/>
    </row>
    <row r="32" spans="1:6" ht="62.25" customHeight="1" x14ac:dyDescent="0.25">
      <c r="A32" s="38" t="s">
        <v>408</v>
      </c>
      <c r="B32" s="43" t="s">
        <v>409</v>
      </c>
      <c r="C32" s="43"/>
      <c r="D32" s="43"/>
      <c r="E32" s="43"/>
      <c r="F32" s="100"/>
    </row>
    <row r="33" spans="1:6" ht="236.25" x14ac:dyDescent="0.25">
      <c r="A33" s="38" t="s">
        <v>410</v>
      </c>
      <c r="B33" s="43" t="s">
        <v>411</v>
      </c>
      <c r="C33" s="43"/>
      <c r="D33" s="43"/>
      <c r="E33" s="43"/>
      <c r="F33" s="100"/>
    </row>
    <row r="34" spans="1:6" ht="216.75" customHeight="1" x14ac:dyDescent="0.25">
      <c r="A34" s="43" t="s">
        <v>412</v>
      </c>
      <c r="B34" s="43" t="s">
        <v>413</v>
      </c>
      <c r="C34" s="43"/>
      <c r="D34" s="43"/>
      <c r="E34" s="110"/>
      <c r="F34" s="100"/>
    </row>
    <row r="35" spans="1:6" ht="145.5" customHeight="1" x14ac:dyDescent="0.25">
      <c r="A35" s="43" t="s">
        <v>414</v>
      </c>
      <c r="B35" s="43" t="s">
        <v>415</v>
      </c>
      <c r="C35" s="43"/>
      <c r="D35" s="43"/>
      <c r="E35" s="43"/>
      <c r="F35" s="100"/>
    </row>
    <row r="36" spans="1:6" ht="66" customHeight="1" x14ac:dyDescent="0.25">
      <c r="A36" s="43" t="s">
        <v>416</v>
      </c>
      <c r="B36" s="43" t="s">
        <v>417</v>
      </c>
      <c r="C36" s="43"/>
      <c r="D36" s="43"/>
      <c r="E36" s="43"/>
      <c r="F36" s="100"/>
    </row>
    <row r="37" spans="1:6" ht="57.75" customHeight="1" x14ac:dyDescent="0.25">
      <c r="A37" s="43" t="s">
        <v>418</v>
      </c>
      <c r="B37" s="38" t="s">
        <v>419</v>
      </c>
      <c r="C37" s="43"/>
      <c r="D37" s="43"/>
      <c r="E37" s="43"/>
      <c r="F37" s="100"/>
    </row>
    <row r="38" spans="1:6" ht="42.75" x14ac:dyDescent="0.25">
      <c r="A38" s="43" t="s">
        <v>420</v>
      </c>
      <c r="B38" s="38" t="s">
        <v>421</v>
      </c>
      <c r="C38" s="43"/>
      <c r="D38" s="43"/>
      <c r="E38" s="43"/>
      <c r="F38" s="100"/>
    </row>
    <row r="39" spans="1:6" s="32" customFormat="1" x14ac:dyDescent="0.25">
      <c r="B39" s="101"/>
      <c r="F39" s="102">
        <f>SUM(F32:F38)/7</f>
        <v>0</v>
      </c>
    </row>
    <row r="40" spans="1:6" ht="16.5" thickBot="1" x14ac:dyDescent="0.3"/>
    <row r="41" spans="1:6" ht="30.75" x14ac:dyDescent="0.35">
      <c r="A41" s="312">
        <v>3</v>
      </c>
      <c r="B41" s="116" t="s">
        <v>62</v>
      </c>
      <c r="C41" s="313" t="s">
        <v>422</v>
      </c>
      <c r="D41" s="314"/>
      <c r="E41" s="314"/>
      <c r="F41" s="314"/>
    </row>
    <row r="42" spans="1:6" ht="157.5" x14ac:dyDescent="0.25">
      <c r="A42" s="4" t="s">
        <v>63</v>
      </c>
      <c r="B42" s="24" t="s">
        <v>64</v>
      </c>
      <c r="C42" s="26" t="s">
        <v>423</v>
      </c>
      <c r="D42" s="37"/>
      <c r="E42" s="37"/>
      <c r="F42" s="37"/>
    </row>
    <row r="43" spans="1:6" ht="384.6" customHeight="1" x14ac:dyDescent="0.25">
      <c r="A43" s="44" t="s">
        <v>424</v>
      </c>
      <c r="B43" s="43" t="s">
        <v>425</v>
      </c>
      <c r="C43" s="42"/>
      <c r="D43" s="42"/>
      <c r="E43" s="42"/>
      <c r="F43" s="75"/>
    </row>
    <row r="44" spans="1:6" ht="110.25" x14ac:dyDescent="0.25">
      <c r="A44" s="44" t="s">
        <v>426</v>
      </c>
      <c r="B44" s="45" t="s">
        <v>427</v>
      </c>
      <c r="C44" s="42"/>
      <c r="D44" s="42"/>
      <c r="E44" s="42"/>
      <c r="F44" s="75"/>
    </row>
    <row r="45" spans="1:6" ht="110.25" x14ac:dyDescent="0.25">
      <c r="A45" s="44" t="s">
        <v>428</v>
      </c>
      <c r="B45" s="45" t="s">
        <v>429</v>
      </c>
      <c r="C45" s="42"/>
      <c r="D45" s="42"/>
      <c r="E45" s="42"/>
      <c r="F45" s="75">
        <v>0</v>
      </c>
    </row>
    <row r="46" spans="1:6" ht="99.75" x14ac:dyDescent="0.25">
      <c r="A46" s="44" t="s">
        <v>430</v>
      </c>
      <c r="B46" s="40" t="s">
        <v>431</v>
      </c>
      <c r="C46" s="42"/>
      <c r="D46" s="42"/>
      <c r="E46" s="42"/>
      <c r="F46" s="75">
        <v>0</v>
      </c>
    </row>
    <row r="47" spans="1:6" ht="99.75" x14ac:dyDescent="0.25">
      <c r="A47" s="44" t="s">
        <v>432</v>
      </c>
      <c r="B47" s="40" t="s">
        <v>433</v>
      </c>
      <c r="C47" s="42"/>
      <c r="D47" s="42"/>
      <c r="E47" s="42"/>
      <c r="F47" s="75">
        <v>0</v>
      </c>
    </row>
    <row r="48" spans="1:6" ht="99.75" x14ac:dyDescent="0.25">
      <c r="A48" s="44" t="s">
        <v>434</v>
      </c>
      <c r="B48" s="40" t="s">
        <v>435</v>
      </c>
      <c r="C48" s="42"/>
      <c r="D48" s="42"/>
      <c r="E48" s="42"/>
      <c r="F48" s="75">
        <v>0</v>
      </c>
    </row>
    <row r="49" spans="1:6" ht="42.75" x14ac:dyDescent="0.25">
      <c r="A49" s="44" t="s">
        <v>436</v>
      </c>
      <c r="B49" s="40" t="s">
        <v>437</v>
      </c>
      <c r="C49" s="42"/>
      <c r="D49" s="42"/>
      <c r="E49" s="42"/>
      <c r="F49" s="75">
        <v>0</v>
      </c>
    </row>
    <row r="50" spans="1:6" ht="92.25" customHeight="1" x14ac:dyDescent="0.25">
      <c r="A50" s="44" t="s">
        <v>438</v>
      </c>
      <c r="B50" s="40" t="s">
        <v>439</v>
      </c>
      <c r="C50" s="42"/>
      <c r="D50" s="42"/>
      <c r="E50" s="42"/>
      <c r="F50" s="75">
        <v>0</v>
      </c>
    </row>
    <row r="51" spans="1:6" ht="110.25" x14ac:dyDescent="0.25">
      <c r="A51" s="44" t="s">
        <v>440</v>
      </c>
      <c r="B51" s="45" t="s">
        <v>441</v>
      </c>
      <c r="C51" s="42"/>
      <c r="D51" s="42"/>
      <c r="E51" s="42"/>
      <c r="F51" s="75"/>
    </row>
    <row r="52" spans="1:6" x14ac:dyDescent="0.25">
      <c r="F52" s="102">
        <f>SUM(F43:F51)/8</f>
        <v>0</v>
      </c>
    </row>
    <row r="53" spans="1:6" ht="236.25" x14ac:dyDescent="0.25">
      <c r="A53" s="44" t="s">
        <v>442</v>
      </c>
      <c r="B53" s="39" t="s">
        <v>443</v>
      </c>
      <c r="C53" s="45" t="s">
        <v>444</v>
      </c>
      <c r="D53" s="42"/>
      <c r="E53" s="42"/>
      <c r="F53" s="75"/>
    </row>
    <row r="54" spans="1:6" ht="57.75" x14ac:dyDescent="0.25">
      <c r="A54" s="44" t="s">
        <v>445</v>
      </c>
      <c r="B54" s="46" t="s">
        <v>446</v>
      </c>
      <c r="C54" s="42"/>
      <c r="D54" s="42"/>
      <c r="E54" s="42"/>
      <c r="F54" s="75"/>
    </row>
    <row r="55" spans="1:6" ht="47.25" x14ac:dyDescent="0.25">
      <c r="A55" s="44" t="s">
        <v>447</v>
      </c>
      <c r="B55" s="45" t="s">
        <v>448</v>
      </c>
      <c r="C55" s="42"/>
      <c r="D55" s="42"/>
      <c r="E55" s="42"/>
      <c r="F55" s="75"/>
    </row>
    <row r="56" spans="1:6" ht="28.5" x14ac:dyDescent="0.25">
      <c r="A56" s="44" t="s">
        <v>449</v>
      </c>
      <c r="B56" s="40" t="s">
        <v>450</v>
      </c>
      <c r="C56" s="42"/>
      <c r="D56" s="42"/>
      <c r="E56" s="42"/>
      <c r="F56" s="75"/>
    </row>
    <row r="57" spans="1:6" ht="83.45" customHeight="1" x14ac:dyDescent="0.25">
      <c r="A57" s="44" t="s">
        <v>451</v>
      </c>
      <c r="B57" s="40" t="s">
        <v>452</v>
      </c>
      <c r="C57" s="42"/>
      <c r="D57" s="42"/>
      <c r="E57" s="42"/>
      <c r="F57" s="75"/>
    </row>
    <row r="58" spans="1:6" ht="31.5" x14ac:dyDescent="0.25">
      <c r="A58" s="44" t="s">
        <v>453</v>
      </c>
      <c r="B58" s="43" t="s">
        <v>454</v>
      </c>
      <c r="C58" s="42"/>
      <c r="D58" s="42"/>
      <c r="E58" s="42"/>
      <c r="F58" s="75"/>
    </row>
    <row r="59" spans="1:6" ht="31.5" x14ac:dyDescent="0.25">
      <c r="A59" s="44" t="s">
        <v>455</v>
      </c>
      <c r="B59" s="43" t="s">
        <v>456</v>
      </c>
      <c r="C59" s="42"/>
      <c r="D59" s="42"/>
      <c r="E59" s="42"/>
      <c r="F59" s="75"/>
    </row>
    <row r="60" spans="1:6" x14ac:dyDescent="0.25">
      <c r="A60" s="33"/>
      <c r="B60" s="33"/>
      <c r="C60" s="33"/>
      <c r="D60" s="33"/>
      <c r="E60" s="33"/>
      <c r="F60" s="104">
        <f>SUM(F53:F59)/7</f>
        <v>0</v>
      </c>
    </row>
    <row r="61" spans="1:6" ht="31.5" x14ac:dyDescent="0.25">
      <c r="A61" s="44" t="s">
        <v>457</v>
      </c>
      <c r="B61" s="38" t="s">
        <v>458</v>
      </c>
      <c r="C61" s="43" t="s">
        <v>459</v>
      </c>
      <c r="D61" s="42"/>
      <c r="E61" s="42"/>
      <c r="F61" s="75"/>
    </row>
    <row r="62" spans="1:6" x14ac:dyDescent="0.25">
      <c r="A62" s="44" t="s">
        <v>460</v>
      </c>
      <c r="B62" s="44" t="s">
        <v>461</v>
      </c>
      <c r="C62" s="44"/>
      <c r="D62" s="42"/>
      <c r="E62" s="42"/>
      <c r="F62" s="75">
        <f>SUM(F60:F61)/2</f>
        <v>0</v>
      </c>
    </row>
    <row r="63" spans="1:6" x14ac:dyDescent="0.25">
      <c r="A63" s="87"/>
      <c r="B63" s="87"/>
      <c r="C63" s="87"/>
      <c r="D63" s="88"/>
      <c r="E63" s="88"/>
      <c r="F63" s="102">
        <f>SUM(F61:F62)/2</f>
        <v>0</v>
      </c>
    </row>
    <row r="64" spans="1:6" ht="78.75" x14ac:dyDescent="0.25">
      <c r="A64" s="44" t="s">
        <v>462</v>
      </c>
      <c r="B64" s="48" t="s">
        <v>463</v>
      </c>
      <c r="C64" s="43" t="s">
        <v>464</v>
      </c>
      <c r="D64" s="42"/>
      <c r="E64" s="42"/>
      <c r="F64" s="75"/>
    </row>
    <row r="65" spans="1:6" ht="47.25" x14ac:dyDescent="0.25">
      <c r="A65" s="44" t="s">
        <v>465</v>
      </c>
      <c r="B65" s="43" t="s">
        <v>466</v>
      </c>
      <c r="C65" s="44"/>
      <c r="D65" s="42"/>
      <c r="E65" s="42"/>
      <c r="F65" s="75"/>
    </row>
    <row r="66" spans="1:6" ht="61.15" customHeight="1" x14ac:dyDescent="0.25">
      <c r="A66" s="44" t="s">
        <v>467</v>
      </c>
      <c r="B66" s="43" t="s">
        <v>468</v>
      </c>
      <c r="C66" s="44"/>
      <c r="D66" s="42"/>
      <c r="E66" s="42"/>
      <c r="F66" s="75"/>
    </row>
    <row r="67" spans="1:6" x14ac:dyDescent="0.25">
      <c r="A67" s="44" t="s">
        <v>469</v>
      </c>
      <c r="B67" s="49" t="s">
        <v>470</v>
      </c>
      <c r="C67" s="44"/>
      <c r="D67" s="42"/>
      <c r="E67" s="42"/>
      <c r="F67" s="75"/>
    </row>
    <row r="68" spans="1:6" x14ac:dyDescent="0.25">
      <c r="A68" s="44" t="s">
        <v>471</v>
      </c>
      <c r="B68" s="40" t="s">
        <v>472</v>
      </c>
      <c r="C68" s="44"/>
      <c r="D68" s="42"/>
      <c r="E68" s="42"/>
      <c r="F68" s="75"/>
    </row>
    <row r="69" spans="1:6" ht="28.5" x14ac:dyDescent="0.25">
      <c r="A69" s="44" t="s">
        <v>473</v>
      </c>
      <c r="B69" s="38" t="s">
        <v>474</v>
      </c>
      <c r="C69" s="44"/>
      <c r="D69" s="42"/>
      <c r="E69" s="42"/>
      <c r="F69" s="75"/>
    </row>
    <row r="70" spans="1:6" x14ac:dyDescent="0.25">
      <c r="A70" s="44" t="s">
        <v>475</v>
      </c>
      <c r="B70" s="49" t="s">
        <v>476</v>
      </c>
      <c r="C70" s="44"/>
      <c r="D70" s="42"/>
      <c r="E70" s="42"/>
      <c r="F70" s="75"/>
    </row>
    <row r="71" spans="1:6" ht="114.75" x14ac:dyDescent="0.25">
      <c r="A71" s="44" t="s">
        <v>477</v>
      </c>
      <c r="B71" s="46" t="s">
        <v>478</v>
      </c>
      <c r="C71" s="44"/>
      <c r="D71" s="42"/>
      <c r="E71" s="42"/>
      <c r="F71" s="75"/>
    </row>
    <row r="72" spans="1:6" ht="31.5" x14ac:dyDescent="0.25">
      <c r="A72" s="44" t="s">
        <v>479</v>
      </c>
      <c r="B72" s="43" t="s">
        <v>480</v>
      </c>
      <c r="C72" s="44"/>
      <c r="D72" s="42"/>
      <c r="E72" s="42"/>
      <c r="F72" s="75"/>
    </row>
    <row r="73" spans="1:6" ht="31.5" x14ac:dyDescent="0.25">
      <c r="A73" s="44" t="s">
        <v>481</v>
      </c>
      <c r="B73" s="43" t="s">
        <v>482</v>
      </c>
      <c r="C73" s="44"/>
      <c r="D73" s="42"/>
      <c r="E73" s="42"/>
      <c r="F73" s="75"/>
    </row>
    <row r="74" spans="1:6" ht="63" x14ac:dyDescent="0.25">
      <c r="A74" s="44" t="s">
        <v>483</v>
      </c>
      <c r="B74" s="43" t="s">
        <v>484</v>
      </c>
      <c r="C74" s="44"/>
      <c r="D74" s="42"/>
      <c r="E74" s="42"/>
      <c r="F74" s="75"/>
    </row>
    <row r="75" spans="1:6" ht="47.25" x14ac:dyDescent="0.25">
      <c r="A75" s="44" t="s">
        <v>485</v>
      </c>
      <c r="B75" s="43" t="s">
        <v>486</v>
      </c>
      <c r="C75" s="44"/>
      <c r="D75" s="42"/>
      <c r="E75" s="42"/>
      <c r="F75" s="75"/>
    </row>
    <row r="76" spans="1:6" x14ac:dyDescent="0.25">
      <c r="A76" s="44" t="s">
        <v>487</v>
      </c>
      <c r="B76" s="44" t="s">
        <v>488</v>
      </c>
      <c r="C76" s="44"/>
      <c r="D76" s="42"/>
      <c r="E76" s="42"/>
      <c r="F76" s="75"/>
    </row>
    <row r="77" spans="1:6" x14ac:dyDescent="0.25">
      <c r="A77" s="44" t="s">
        <v>489</v>
      </c>
      <c r="B77" s="44" t="s">
        <v>490</v>
      </c>
      <c r="C77" s="44"/>
      <c r="D77" s="42"/>
      <c r="E77" s="42"/>
      <c r="F77" s="75"/>
    </row>
    <row r="78" spans="1:6" ht="31.5" x14ac:dyDescent="0.25">
      <c r="A78" s="44" t="s">
        <v>491</v>
      </c>
      <c r="B78" s="43" t="s">
        <v>492</v>
      </c>
      <c r="C78" s="44"/>
      <c r="D78" s="42"/>
      <c r="E78" s="42"/>
      <c r="F78" s="75"/>
    </row>
    <row r="79" spans="1:6" ht="31.5" x14ac:dyDescent="0.25">
      <c r="A79" s="44" t="s">
        <v>493</v>
      </c>
      <c r="B79" s="43" t="s">
        <v>494</v>
      </c>
      <c r="C79" s="44"/>
      <c r="D79" s="42"/>
      <c r="E79" s="42"/>
      <c r="F79" s="75"/>
    </row>
    <row r="80" spans="1:6" x14ac:dyDescent="0.25">
      <c r="A80" s="27"/>
      <c r="B80" s="27"/>
      <c r="C80" s="27"/>
      <c r="F80" s="102">
        <f>SUM(F64:F79)/16</f>
        <v>0</v>
      </c>
    </row>
    <row r="81" spans="1:6" x14ac:dyDescent="0.25">
      <c r="A81" s="27"/>
      <c r="B81" s="27"/>
      <c r="C81" s="27"/>
    </row>
    <row r="82" spans="1:6" ht="21" x14ac:dyDescent="0.25">
      <c r="A82" s="315">
        <v>4</v>
      </c>
      <c r="B82" s="316" t="s">
        <v>83</v>
      </c>
      <c r="C82" s="317"/>
      <c r="D82" s="310"/>
      <c r="E82" s="310"/>
      <c r="F82" s="318"/>
    </row>
    <row r="83" spans="1:6" ht="31.5" x14ac:dyDescent="0.25">
      <c r="A83" s="4" t="s">
        <v>84</v>
      </c>
      <c r="B83" s="21" t="s">
        <v>85</v>
      </c>
      <c r="C83" s="30" t="s">
        <v>495</v>
      </c>
      <c r="D83" s="37"/>
      <c r="E83" s="37"/>
      <c r="F83" s="37"/>
    </row>
    <row r="84" spans="1:6" ht="110.25" x14ac:dyDescent="0.25">
      <c r="A84" s="48" t="s">
        <v>496</v>
      </c>
      <c r="B84" s="43" t="s">
        <v>497</v>
      </c>
      <c r="C84" s="44"/>
      <c r="D84" s="42"/>
      <c r="E84" s="42"/>
      <c r="F84" s="75"/>
    </row>
    <row r="85" spans="1:6" x14ac:dyDescent="0.25">
      <c r="A85" s="48" t="s">
        <v>498</v>
      </c>
      <c r="B85" s="40" t="s">
        <v>499</v>
      </c>
      <c r="C85" s="44"/>
      <c r="D85" s="42"/>
      <c r="E85" s="42"/>
      <c r="F85" s="75"/>
    </row>
    <row r="86" spans="1:6" ht="28.5" x14ac:dyDescent="0.25">
      <c r="A86" s="48" t="s">
        <v>500</v>
      </c>
      <c r="B86" s="38" t="s">
        <v>501</v>
      </c>
      <c r="C86" s="44"/>
      <c r="D86" s="42"/>
      <c r="E86" s="42"/>
      <c r="F86" s="75"/>
    </row>
    <row r="87" spans="1:6" ht="189" x14ac:dyDescent="0.25">
      <c r="A87" s="48" t="s">
        <v>502</v>
      </c>
      <c r="B87" s="43" t="s">
        <v>503</v>
      </c>
      <c r="C87" s="44"/>
      <c r="D87" s="42"/>
      <c r="E87" s="42"/>
      <c r="F87" s="75"/>
    </row>
    <row r="88" spans="1:6" x14ac:dyDescent="0.25">
      <c r="A88" s="48" t="s">
        <v>504</v>
      </c>
      <c r="B88" s="44" t="s">
        <v>505</v>
      </c>
      <c r="C88" s="44"/>
      <c r="D88" s="42"/>
      <c r="E88" s="42"/>
      <c r="F88" s="75"/>
    </row>
    <row r="89" spans="1:6" ht="47.25" x14ac:dyDescent="0.25">
      <c r="A89" s="48" t="s">
        <v>506</v>
      </c>
      <c r="B89" s="43" t="s">
        <v>507</v>
      </c>
      <c r="C89" s="44"/>
      <c r="D89" s="42"/>
      <c r="E89" s="42"/>
      <c r="F89" s="75"/>
    </row>
    <row r="90" spans="1:6" ht="31.5" x14ac:dyDescent="0.25">
      <c r="A90" s="48" t="s">
        <v>508</v>
      </c>
      <c r="B90" s="43" t="s">
        <v>509</v>
      </c>
      <c r="C90" s="44"/>
      <c r="D90" s="42"/>
      <c r="E90" s="42"/>
      <c r="F90" s="75"/>
    </row>
    <row r="91" spans="1:6" x14ac:dyDescent="0.25">
      <c r="A91" s="27"/>
      <c r="B91" s="27"/>
      <c r="C91" s="27"/>
      <c r="F91" s="102">
        <f>SUM(F84:F90)/7</f>
        <v>0</v>
      </c>
    </row>
    <row r="92" spans="1:6" ht="78.75" x14ac:dyDescent="0.25">
      <c r="A92" s="48" t="s">
        <v>510</v>
      </c>
      <c r="B92" s="43" t="s">
        <v>511</v>
      </c>
      <c r="C92" s="51" t="s">
        <v>512</v>
      </c>
      <c r="D92" s="42"/>
      <c r="E92" s="42"/>
      <c r="F92" s="75"/>
    </row>
    <row r="93" spans="1:6" ht="220.5" x14ac:dyDescent="0.25">
      <c r="A93" s="48" t="s">
        <v>513</v>
      </c>
      <c r="B93" s="43" t="s">
        <v>514</v>
      </c>
      <c r="C93" s="44"/>
      <c r="D93" s="42"/>
      <c r="E93" s="42"/>
      <c r="F93" s="75"/>
    </row>
    <row r="94" spans="1:6" x14ac:dyDescent="0.25">
      <c r="A94" s="48" t="s">
        <v>515</v>
      </c>
      <c r="B94" s="44" t="s">
        <v>516</v>
      </c>
      <c r="C94" s="44"/>
      <c r="D94" s="42"/>
      <c r="E94" s="42"/>
      <c r="F94" s="75"/>
    </row>
    <row r="95" spans="1:6" ht="31.5" x14ac:dyDescent="0.25">
      <c r="A95" s="48" t="s">
        <v>517</v>
      </c>
      <c r="B95" s="43" t="s">
        <v>518</v>
      </c>
      <c r="C95" s="44"/>
      <c r="D95" s="42"/>
      <c r="E95" s="42"/>
      <c r="F95" s="75"/>
    </row>
    <row r="96" spans="1:6" x14ac:dyDescent="0.25">
      <c r="A96" s="27"/>
      <c r="B96" s="27"/>
      <c r="C96" s="27"/>
      <c r="F96" s="102">
        <f>SUM(F92:F95)/4</f>
        <v>0</v>
      </c>
    </row>
    <row r="97" spans="1:6" ht="110.25" x14ac:dyDescent="0.25">
      <c r="A97" s="44" t="s">
        <v>519</v>
      </c>
      <c r="B97" s="43" t="s">
        <v>520</v>
      </c>
      <c r="C97" s="43" t="s">
        <v>521</v>
      </c>
      <c r="D97" s="42"/>
      <c r="E97" s="42"/>
      <c r="F97" s="75"/>
    </row>
    <row r="98" spans="1:6" ht="126" x14ac:dyDescent="0.25">
      <c r="A98" s="44" t="s">
        <v>522</v>
      </c>
      <c r="B98" s="43" t="s">
        <v>523</v>
      </c>
      <c r="C98" s="44"/>
      <c r="D98" s="42"/>
      <c r="E98" s="42"/>
      <c r="F98" s="75"/>
    </row>
    <row r="99" spans="1:6" x14ac:dyDescent="0.25">
      <c r="A99" s="27"/>
      <c r="B99" s="27"/>
      <c r="C99" s="27"/>
      <c r="F99" s="74">
        <f>SUM(F97:F98)/2</f>
        <v>0</v>
      </c>
    </row>
    <row r="100" spans="1:6" ht="94.5" x14ac:dyDescent="0.25">
      <c r="A100" s="44" t="s">
        <v>524</v>
      </c>
      <c r="B100" s="43" t="s">
        <v>525</v>
      </c>
      <c r="C100" s="43" t="s">
        <v>526</v>
      </c>
      <c r="D100" s="42"/>
      <c r="E100" s="42"/>
      <c r="F100" s="75"/>
    </row>
    <row r="101" spans="1:6" x14ac:dyDescent="0.25">
      <c r="A101" s="44" t="s">
        <v>527</v>
      </c>
      <c r="B101" s="44" t="s">
        <v>528</v>
      </c>
      <c r="C101" s="44"/>
      <c r="D101" s="42"/>
      <c r="E101" s="42"/>
      <c r="F101" s="75"/>
    </row>
    <row r="102" spans="1:6" ht="57" x14ac:dyDescent="0.25">
      <c r="A102" s="44" t="s">
        <v>529</v>
      </c>
      <c r="B102" s="40" t="s">
        <v>530</v>
      </c>
      <c r="C102" s="44"/>
      <c r="D102" s="42"/>
      <c r="E102" s="42"/>
      <c r="F102" s="75"/>
    </row>
    <row r="103" spans="1:6" ht="57.75" x14ac:dyDescent="0.25">
      <c r="A103" s="44" t="s">
        <v>531</v>
      </c>
      <c r="B103" s="46" t="s">
        <v>532</v>
      </c>
      <c r="C103" s="44"/>
      <c r="D103" s="42"/>
      <c r="E103" s="42"/>
      <c r="F103" s="75"/>
    </row>
    <row r="104" spans="1:6" ht="173.25" x14ac:dyDescent="0.25">
      <c r="A104" s="44" t="s">
        <v>533</v>
      </c>
      <c r="B104" s="45" t="s">
        <v>534</v>
      </c>
      <c r="C104" s="42"/>
      <c r="D104" s="42"/>
      <c r="E104" s="42"/>
      <c r="F104" s="75"/>
    </row>
    <row r="105" spans="1:6" ht="31.5" x14ac:dyDescent="0.25">
      <c r="A105" s="44" t="s">
        <v>535</v>
      </c>
      <c r="B105" s="43" t="s">
        <v>536</v>
      </c>
      <c r="C105" s="42"/>
      <c r="D105" s="42"/>
      <c r="E105" s="42"/>
      <c r="F105" s="75"/>
    </row>
    <row r="106" spans="1:6" x14ac:dyDescent="0.25">
      <c r="F106" s="102">
        <f>SUM(F100:F105)/6</f>
        <v>0</v>
      </c>
    </row>
    <row r="107" spans="1:6" ht="173.25" x14ac:dyDescent="0.25">
      <c r="A107" s="44" t="s">
        <v>537</v>
      </c>
      <c r="B107" s="45" t="s">
        <v>538</v>
      </c>
      <c r="C107" s="43" t="s">
        <v>539</v>
      </c>
      <c r="D107" s="42"/>
      <c r="E107" s="42"/>
      <c r="F107" s="75"/>
    </row>
    <row r="108" spans="1:6" ht="63" x14ac:dyDescent="0.25">
      <c r="A108" s="44" t="s">
        <v>540</v>
      </c>
      <c r="B108" s="45" t="s">
        <v>541</v>
      </c>
      <c r="C108" s="42"/>
      <c r="D108" s="42"/>
      <c r="E108" s="42"/>
      <c r="F108" s="75"/>
    </row>
    <row r="109" spans="1:6" x14ac:dyDescent="0.25">
      <c r="A109" s="44" t="s">
        <v>542</v>
      </c>
      <c r="B109" s="42" t="s">
        <v>543</v>
      </c>
      <c r="C109" s="42"/>
      <c r="D109" s="42"/>
      <c r="E109" s="42"/>
      <c r="F109" s="75"/>
    </row>
    <row r="110" spans="1:6" x14ac:dyDescent="0.25">
      <c r="A110" s="44" t="s">
        <v>544</v>
      </c>
      <c r="B110" s="40" t="s">
        <v>545</v>
      </c>
      <c r="C110" s="42"/>
      <c r="D110" s="42"/>
      <c r="E110" s="42"/>
      <c r="F110" s="75"/>
    </row>
    <row r="111" spans="1:6" x14ac:dyDescent="0.25">
      <c r="A111" s="44" t="s">
        <v>546</v>
      </c>
      <c r="B111" s="42" t="s">
        <v>547</v>
      </c>
      <c r="C111" s="42"/>
      <c r="D111" s="42"/>
      <c r="E111" s="42"/>
      <c r="F111" s="75"/>
    </row>
    <row r="112" spans="1:6" x14ac:dyDescent="0.25">
      <c r="F112" s="102">
        <f>SUM(F107:F111)/5</f>
        <v>0</v>
      </c>
    </row>
    <row r="113" spans="1:6" ht="63" x14ac:dyDescent="0.25">
      <c r="A113" s="21" t="s">
        <v>105</v>
      </c>
      <c r="B113" s="21" t="s">
        <v>106</v>
      </c>
      <c r="C113" s="30" t="s">
        <v>548</v>
      </c>
      <c r="D113" s="37"/>
      <c r="E113" s="37"/>
      <c r="F113" s="37"/>
    </row>
    <row r="114" spans="1:6" x14ac:dyDescent="0.25">
      <c r="A114" s="44" t="s">
        <v>549</v>
      </c>
      <c r="B114" s="42" t="s">
        <v>550</v>
      </c>
      <c r="C114" s="42"/>
      <c r="D114" s="42"/>
      <c r="E114" s="42"/>
      <c r="F114" s="75"/>
    </row>
    <row r="115" spans="1:6" ht="78.75" x14ac:dyDescent="0.25">
      <c r="A115" s="44" t="s">
        <v>551</v>
      </c>
      <c r="B115" s="45" t="s">
        <v>552</v>
      </c>
      <c r="C115" s="42"/>
      <c r="D115" s="42"/>
      <c r="E115" s="42"/>
      <c r="F115" s="75"/>
    </row>
    <row r="116" spans="1:6" ht="47.25" x14ac:dyDescent="0.25">
      <c r="A116" s="44" t="s">
        <v>553</v>
      </c>
      <c r="B116" s="45" t="s">
        <v>554</v>
      </c>
      <c r="C116" s="42"/>
      <c r="D116" s="42"/>
      <c r="E116" s="42"/>
      <c r="F116" s="75"/>
    </row>
    <row r="117" spans="1:6" ht="31.5" x14ac:dyDescent="0.25">
      <c r="A117" s="44" t="s">
        <v>555</v>
      </c>
      <c r="B117" s="43" t="s">
        <v>556</v>
      </c>
      <c r="C117" s="42"/>
      <c r="D117" s="42"/>
      <c r="E117" s="42"/>
      <c r="F117" s="75"/>
    </row>
    <row r="118" spans="1:6" ht="47.25" x14ac:dyDescent="0.25">
      <c r="A118" s="44" t="s">
        <v>557</v>
      </c>
      <c r="B118" s="43" t="s">
        <v>558</v>
      </c>
      <c r="C118" s="42"/>
      <c r="D118" s="42"/>
      <c r="E118" s="42"/>
      <c r="F118" s="75"/>
    </row>
    <row r="119" spans="1:6" ht="31.5" x14ac:dyDescent="0.25">
      <c r="A119" s="44" t="s">
        <v>559</v>
      </c>
      <c r="B119" s="43" t="s">
        <v>560</v>
      </c>
      <c r="C119" s="42"/>
      <c r="D119" s="42"/>
      <c r="E119" s="42"/>
      <c r="F119" s="75"/>
    </row>
    <row r="120" spans="1:6" ht="63" x14ac:dyDescent="0.25">
      <c r="A120" s="44" t="s">
        <v>561</v>
      </c>
      <c r="B120" s="43" t="s">
        <v>562</v>
      </c>
      <c r="C120" s="42"/>
      <c r="D120" s="42"/>
      <c r="E120" s="42"/>
      <c r="F120" s="75"/>
    </row>
    <row r="121" spans="1:6" ht="31.5" x14ac:dyDescent="0.25">
      <c r="A121" s="44" t="s">
        <v>563</v>
      </c>
      <c r="B121" s="43" t="s">
        <v>564</v>
      </c>
      <c r="C121" s="42"/>
      <c r="D121" s="42"/>
      <c r="E121" s="42"/>
      <c r="F121" s="75"/>
    </row>
    <row r="122" spans="1:6" x14ac:dyDescent="0.25">
      <c r="A122" s="44" t="s">
        <v>565</v>
      </c>
      <c r="B122" s="43" t="s">
        <v>566</v>
      </c>
      <c r="C122" s="42"/>
      <c r="D122" s="42"/>
      <c r="E122" s="42"/>
      <c r="F122" s="75"/>
    </row>
    <row r="123" spans="1:6" x14ac:dyDescent="0.25">
      <c r="F123" s="102">
        <f>SUM(F114:F122)/9</f>
        <v>0</v>
      </c>
    </row>
    <row r="124" spans="1:6" ht="110.25" x14ac:dyDescent="0.25">
      <c r="A124" s="44" t="s">
        <v>567</v>
      </c>
      <c r="B124" s="43" t="s">
        <v>568</v>
      </c>
      <c r="C124" s="45" t="s">
        <v>569</v>
      </c>
      <c r="D124" s="42"/>
      <c r="E124" s="42"/>
      <c r="F124" s="75"/>
    </row>
    <row r="125" spans="1:6" ht="78.75" x14ac:dyDescent="0.25">
      <c r="A125" s="44" t="s">
        <v>570</v>
      </c>
      <c r="B125" s="45" t="s">
        <v>571</v>
      </c>
      <c r="C125" s="42"/>
      <c r="D125" s="42"/>
      <c r="E125" s="42"/>
      <c r="F125" s="75"/>
    </row>
    <row r="126" spans="1:6" ht="141.75" x14ac:dyDescent="0.25">
      <c r="A126" s="44" t="s">
        <v>572</v>
      </c>
      <c r="B126" s="45" t="s">
        <v>573</v>
      </c>
      <c r="C126" s="42"/>
      <c r="D126" s="42"/>
      <c r="E126" s="42"/>
      <c r="F126" s="75"/>
    </row>
    <row r="127" spans="1:6" ht="78.75" x14ac:dyDescent="0.25">
      <c r="A127" s="44" t="s">
        <v>574</v>
      </c>
      <c r="B127" s="45" t="s">
        <v>575</v>
      </c>
      <c r="C127" s="42"/>
      <c r="D127" s="42"/>
      <c r="E127" s="42"/>
      <c r="F127" s="75"/>
    </row>
    <row r="128" spans="1:6" ht="78.75" x14ac:dyDescent="0.25">
      <c r="A128" s="44" t="s">
        <v>576</v>
      </c>
      <c r="B128" s="45" t="s">
        <v>577</v>
      </c>
      <c r="C128" s="42"/>
      <c r="D128" s="42"/>
      <c r="E128" s="42"/>
      <c r="F128" s="75"/>
    </row>
    <row r="129" spans="1:6" x14ac:dyDescent="0.25">
      <c r="A129" s="44" t="s">
        <v>578</v>
      </c>
      <c r="B129" s="42" t="s">
        <v>579</v>
      </c>
      <c r="C129" s="42"/>
      <c r="D129" s="42"/>
      <c r="E129" s="42"/>
      <c r="F129" s="75"/>
    </row>
    <row r="130" spans="1:6" x14ac:dyDescent="0.25">
      <c r="A130" s="44" t="s">
        <v>580</v>
      </c>
      <c r="B130" s="49" t="s">
        <v>581</v>
      </c>
      <c r="C130" s="42"/>
      <c r="D130" s="42"/>
      <c r="E130" s="42"/>
      <c r="F130" s="75"/>
    </row>
    <row r="131" spans="1:6" ht="78.75" x14ac:dyDescent="0.25">
      <c r="A131" s="44" t="s">
        <v>582</v>
      </c>
      <c r="B131" s="43" t="s">
        <v>583</v>
      </c>
      <c r="C131" s="42"/>
      <c r="D131" s="42"/>
      <c r="E131" s="42"/>
      <c r="F131" s="75"/>
    </row>
    <row r="132" spans="1:6" ht="47.25" x14ac:dyDescent="0.25">
      <c r="A132" s="44" t="s">
        <v>584</v>
      </c>
      <c r="B132" s="45" t="s">
        <v>585</v>
      </c>
      <c r="C132" s="42"/>
      <c r="D132" s="42"/>
      <c r="E132" s="42"/>
      <c r="F132" s="75"/>
    </row>
    <row r="133" spans="1:6" ht="29.25" x14ac:dyDescent="0.25">
      <c r="A133" s="44" t="s">
        <v>586</v>
      </c>
      <c r="B133" s="46" t="s">
        <v>587</v>
      </c>
      <c r="C133" s="42"/>
      <c r="D133" s="42"/>
      <c r="E133" s="42"/>
      <c r="F133" s="75"/>
    </row>
    <row r="134" spans="1:6" ht="31.5" x14ac:dyDescent="0.25">
      <c r="A134" s="44" t="s">
        <v>588</v>
      </c>
      <c r="B134" s="45" t="s">
        <v>589</v>
      </c>
      <c r="C134" s="42"/>
      <c r="D134" s="42"/>
      <c r="E134" s="42"/>
      <c r="F134" s="75"/>
    </row>
    <row r="135" spans="1:6" ht="157.5" x14ac:dyDescent="0.25">
      <c r="A135" s="44" t="s">
        <v>590</v>
      </c>
      <c r="B135" s="45" t="s">
        <v>591</v>
      </c>
      <c r="C135" s="42"/>
      <c r="D135" s="42"/>
      <c r="E135" s="42"/>
      <c r="F135" s="75"/>
    </row>
    <row r="136" spans="1:6" x14ac:dyDescent="0.25">
      <c r="A136" s="44" t="s">
        <v>592</v>
      </c>
      <c r="B136" s="42" t="s">
        <v>593</v>
      </c>
      <c r="C136" s="42"/>
      <c r="D136" s="42"/>
      <c r="E136" s="42"/>
      <c r="F136" s="75"/>
    </row>
    <row r="137" spans="1:6" x14ac:dyDescent="0.25">
      <c r="F137" s="102">
        <f>SUM(F124:F136)/13</f>
        <v>0</v>
      </c>
    </row>
    <row r="138" spans="1:6" ht="204.75" x14ac:dyDescent="0.25">
      <c r="A138" s="21" t="s">
        <v>118</v>
      </c>
      <c r="B138" s="21" t="s">
        <v>119</v>
      </c>
      <c r="C138" s="30" t="s">
        <v>594</v>
      </c>
      <c r="D138" s="37"/>
      <c r="E138" s="37"/>
      <c r="F138" s="37"/>
    </row>
    <row r="139" spans="1:6" x14ac:dyDescent="0.25">
      <c r="A139" s="44" t="s">
        <v>595</v>
      </c>
      <c r="B139" s="42" t="s">
        <v>596</v>
      </c>
      <c r="C139" s="42"/>
      <c r="D139" s="42"/>
      <c r="E139" s="42"/>
      <c r="F139" s="75"/>
    </row>
    <row r="140" spans="1:6" x14ac:dyDescent="0.25">
      <c r="A140" s="44" t="s">
        <v>597</v>
      </c>
      <c r="B140" s="42" t="s">
        <v>598</v>
      </c>
      <c r="C140" s="42"/>
      <c r="D140" s="42"/>
      <c r="E140" s="42"/>
      <c r="F140" s="75"/>
    </row>
    <row r="141" spans="1:6" ht="94.5" x14ac:dyDescent="0.25">
      <c r="A141" s="44" t="s">
        <v>599</v>
      </c>
      <c r="B141" s="45" t="s">
        <v>600</v>
      </c>
      <c r="C141" s="42"/>
      <c r="D141" s="42"/>
      <c r="E141" s="42"/>
      <c r="F141" s="75"/>
    </row>
    <row r="142" spans="1:6" x14ac:dyDescent="0.25">
      <c r="A142" s="44" t="s">
        <v>601</v>
      </c>
      <c r="B142" s="42" t="s">
        <v>602</v>
      </c>
      <c r="C142" s="42"/>
      <c r="D142" s="42"/>
      <c r="E142" s="42"/>
      <c r="F142" s="75"/>
    </row>
    <row r="143" spans="1:6" ht="141.75" x14ac:dyDescent="0.25">
      <c r="A143" s="44" t="s">
        <v>603</v>
      </c>
      <c r="B143" s="43" t="s">
        <v>604</v>
      </c>
      <c r="C143" s="42"/>
      <c r="D143" s="42"/>
      <c r="E143" s="42"/>
      <c r="F143" s="75"/>
    </row>
    <row r="144" spans="1:6" ht="94.5" x14ac:dyDescent="0.25">
      <c r="A144" s="44" t="s">
        <v>605</v>
      </c>
      <c r="B144" s="45" t="s">
        <v>606</v>
      </c>
      <c r="C144" s="42"/>
      <c r="D144" s="42"/>
      <c r="E144" s="42"/>
      <c r="F144" s="75"/>
    </row>
    <row r="145" spans="1:6" ht="31.5" x14ac:dyDescent="0.25">
      <c r="A145" s="44" t="s">
        <v>607</v>
      </c>
      <c r="B145" s="43" t="s">
        <v>608</v>
      </c>
      <c r="C145" s="42"/>
      <c r="D145" s="42"/>
      <c r="E145" s="42"/>
      <c r="F145" s="75"/>
    </row>
    <row r="146" spans="1:6" ht="94.5" x14ac:dyDescent="0.25">
      <c r="A146" s="44" t="s">
        <v>609</v>
      </c>
      <c r="B146" s="43" t="s">
        <v>610</v>
      </c>
      <c r="C146" s="42"/>
      <c r="D146" s="42"/>
      <c r="E146" s="42"/>
      <c r="F146" s="75"/>
    </row>
    <row r="147" spans="1:6" ht="63" x14ac:dyDescent="0.25">
      <c r="A147" s="44" t="s">
        <v>611</v>
      </c>
      <c r="B147" s="43" t="s">
        <v>612</v>
      </c>
      <c r="C147" s="42"/>
      <c r="D147" s="42"/>
      <c r="E147" s="42"/>
      <c r="F147" s="75"/>
    </row>
    <row r="148" spans="1:6" x14ac:dyDescent="0.25">
      <c r="A148" s="32"/>
      <c r="B148" s="32"/>
      <c r="C148" s="32"/>
      <c r="D148" s="32"/>
      <c r="E148" s="32"/>
      <c r="F148" s="102">
        <f>SUM(F139:F147)/9</f>
        <v>0</v>
      </c>
    </row>
    <row r="149" spans="1:6" ht="409.5" x14ac:dyDescent="0.25">
      <c r="A149" s="43" t="s">
        <v>613</v>
      </c>
      <c r="B149" s="43" t="s">
        <v>614</v>
      </c>
      <c r="C149" s="43" t="s">
        <v>615</v>
      </c>
      <c r="D149" s="42"/>
      <c r="E149" s="42"/>
      <c r="F149" s="75"/>
    </row>
    <row r="150" spans="1:6" ht="47.25" x14ac:dyDescent="0.25">
      <c r="A150" s="43" t="s">
        <v>616</v>
      </c>
      <c r="B150" s="43" t="s">
        <v>617</v>
      </c>
      <c r="C150" s="43"/>
      <c r="D150" s="42"/>
      <c r="E150" s="42"/>
      <c r="F150" s="75"/>
    </row>
    <row r="151" spans="1:6" ht="78.75" x14ac:dyDescent="0.25">
      <c r="A151" s="43" t="s">
        <v>618</v>
      </c>
      <c r="B151" s="43" t="s">
        <v>619</v>
      </c>
      <c r="C151" s="43"/>
      <c r="D151" s="42"/>
      <c r="E151" s="42"/>
      <c r="F151" s="75"/>
    </row>
    <row r="152" spans="1:6" x14ac:dyDescent="0.25">
      <c r="A152" s="43" t="s">
        <v>620</v>
      </c>
      <c r="B152" s="43" t="s">
        <v>621</v>
      </c>
      <c r="C152" s="43"/>
      <c r="D152" s="42"/>
      <c r="E152" s="42"/>
      <c r="F152" s="75"/>
    </row>
    <row r="153" spans="1:6" ht="47.25" x14ac:dyDescent="0.25">
      <c r="A153" s="43" t="s">
        <v>622</v>
      </c>
      <c r="B153" s="43" t="s">
        <v>623</v>
      </c>
      <c r="C153" s="43"/>
      <c r="D153" s="42"/>
      <c r="E153" s="42"/>
      <c r="F153" s="75"/>
    </row>
    <row r="154" spans="1:6" ht="31.5" x14ac:dyDescent="0.25">
      <c r="A154" s="43" t="s">
        <v>624</v>
      </c>
      <c r="B154" s="43" t="s">
        <v>625</v>
      </c>
      <c r="C154" s="43"/>
      <c r="D154" s="42"/>
      <c r="E154" s="42"/>
      <c r="F154" s="75"/>
    </row>
    <row r="155" spans="1:6" x14ac:dyDescent="0.25">
      <c r="A155" s="35"/>
      <c r="B155" s="35"/>
      <c r="C155" s="35"/>
      <c r="F155" s="102">
        <f>SUM(F149:F154)/6</f>
        <v>0</v>
      </c>
    </row>
    <row r="156" spans="1:6" ht="236.25" x14ac:dyDescent="0.25">
      <c r="A156" s="43" t="s">
        <v>626</v>
      </c>
      <c r="B156" s="43" t="s">
        <v>627</v>
      </c>
      <c r="C156" s="43" t="s">
        <v>628</v>
      </c>
      <c r="D156" s="42"/>
      <c r="E156" s="42"/>
      <c r="F156" s="75"/>
    </row>
    <row r="157" spans="1:6" ht="141.75" x14ac:dyDescent="0.25">
      <c r="A157" s="43" t="s">
        <v>629</v>
      </c>
      <c r="B157" s="43" t="s">
        <v>630</v>
      </c>
      <c r="C157" s="43"/>
      <c r="D157" s="42"/>
      <c r="E157" s="42"/>
      <c r="F157" s="75"/>
    </row>
    <row r="158" spans="1:6" x14ac:dyDescent="0.25">
      <c r="A158" s="43" t="s">
        <v>631</v>
      </c>
      <c r="B158" s="43" t="s">
        <v>632</v>
      </c>
      <c r="C158" s="43"/>
      <c r="D158" s="42"/>
      <c r="E158" s="42"/>
      <c r="F158" s="75"/>
    </row>
    <row r="159" spans="1:6" x14ac:dyDescent="0.25">
      <c r="A159" s="43" t="s">
        <v>633</v>
      </c>
      <c r="B159" s="43" t="s">
        <v>634</v>
      </c>
      <c r="C159" s="43"/>
      <c r="D159" s="42"/>
      <c r="E159" s="42"/>
      <c r="F159" s="75"/>
    </row>
    <row r="160" spans="1:6" x14ac:dyDescent="0.25">
      <c r="A160" s="43" t="s">
        <v>635</v>
      </c>
      <c r="B160" s="42" t="s">
        <v>636</v>
      </c>
      <c r="C160" s="42"/>
      <c r="D160" s="42"/>
      <c r="E160" s="42"/>
      <c r="F160" s="75"/>
    </row>
    <row r="161" spans="1:6" x14ac:dyDescent="0.25">
      <c r="A161" s="43" t="s">
        <v>637</v>
      </c>
      <c r="B161" s="42" t="s">
        <v>638</v>
      </c>
      <c r="C161" s="42"/>
      <c r="D161" s="42"/>
      <c r="E161" s="42"/>
      <c r="F161" s="75"/>
    </row>
    <row r="162" spans="1:6" x14ac:dyDescent="0.25">
      <c r="F162" s="102">
        <f>SUM(F156:F161)/6</f>
        <v>0</v>
      </c>
    </row>
    <row r="163" spans="1:6" ht="283.5" x14ac:dyDescent="0.25">
      <c r="A163" s="4" t="s">
        <v>137</v>
      </c>
      <c r="B163" s="4" t="s">
        <v>138</v>
      </c>
      <c r="C163" s="30" t="s">
        <v>639</v>
      </c>
      <c r="D163" s="37"/>
      <c r="E163" s="37"/>
      <c r="F163" s="37"/>
    </row>
    <row r="164" spans="1:6" ht="31.5" x14ac:dyDescent="0.25">
      <c r="A164" s="43" t="s">
        <v>640</v>
      </c>
      <c r="B164" s="43" t="s">
        <v>641</v>
      </c>
      <c r="C164" s="42"/>
      <c r="D164" s="42"/>
      <c r="E164" s="42"/>
      <c r="F164" s="75"/>
    </row>
    <row r="165" spans="1:6" ht="31.5" x14ac:dyDescent="0.25">
      <c r="A165" s="43" t="s">
        <v>642</v>
      </c>
      <c r="B165" s="43" t="s">
        <v>643</v>
      </c>
      <c r="C165" s="42"/>
      <c r="D165" s="42"/>
      <c r="E165" s="42"/>
      <c r="F165" s="75"/>
    </row>
    <row r="166" spans="1:6" ht="31.5" x14ac:dyDescent="0.25">
      <c r="A166" s="43" t="s">
        <v>644</v>
      </c>
      <c r="B166" s="43" t="s">
        <v>645</v>
      </c>
      <c r="C166" s="42"/>
      <c r="D166" s="42"/>
      <c r="E166" s="42"/>
      <c r="F166" s="75"/>
    </row>
    <row r="167" spans="1:6" x14ac:dyDescent="0.25">
      <c r="A167" s="43" t="s">
        <v>646</v>
      </c>
      <c r="B167" s="43" t="s">
        <v>647</v>
      </c>
      <c r="C167" s="42"/>
      <c r="D167" s="42"/>
      <c r="E167" s="42"/>
      <c r="F167" s="75"/>
    </row>
    <row r="168" spans="1:6" x14ac:dyDescent="0.25">
      <c r="A168" s="43" t="s">
        <v>648</v>
      </c>
      <c r="B168" s="43" t="s">
        <v>649</v>
      </c>
      <c r="C168" s="42"/>
      <c r="D168" s="42"/>
      <c r="E168" s="42"/>
      <c r="F168" s="75"/>
    </row>
    <row r="169" spans="1:6" ht="78.75" x14ac:dyDescent="0.25">
      <c r="A169" s="43" t="s">
        <v>650</v>
      </c>
      <c r="B169" s="43" t="s">
        <v>651</v>
      </c>
      <c r="C169" s="42"/>
      <c r="D169" s="42"/>
      <c r="E169" s="42"/>
      <c r="F169" s="75"/>
    </row>
    <row r="170" spans="1:6" ht="63" x14ac:dyDescent="0.25">
      <c r="A170" s="43" t="s">
        <v>652</v>
      </c>
      <c r="B170" s="43" t="s">
        <v>653</v>
      </c>
      <c r="C170" s="42"/>
      <c r="D170" s="42"/>
      <c r="E170" s="42"/>
      <c r="F170" s="75"/>
    </row>
    <row r="171" spans="1:6" ht="63" x14ac:dyDescent="0.25">
      <c r="A171" s="43" t="s">
        <v>654</v>
      </c>
      <c r="B171" s="43" t="s">
        <v>655</v>
      </c>
      <c r="C171" s="42"/>
      <c r="D171" s="42"/>
      <c r="E171" s="42"/>
      <c r="F171" s="75"/>
    </row>
    <row r="172" spans="1:6" ht="31.5" x14ac:dyDescent="0.25">
      <c r="A172" s="43" t="s">
        <v>656</v>
      </c>
      <c r="B172" s="43" t="s">
        <v>657</v>
      </c>
      <c r="C172" s="42"/>
      <c r="D172" s="42"/>
      <c r="E172" s="42"/>
      <c r="F172" s="75"/>
    </row>
    <row r="173" spans="1:6" ht="31.5" x14ac:dyDescent="0.25">
      <c r="A173" s="43" t="s">
        <v>658</v>
      </c>
      <c r="B173" s="43" t="s">
        <v>659</v>
      </c>
      <c r="C173" s="42"/>
      <c r="D173" s="42"/>
      <c r="E173" s="42"/>
      <c r="F173" s="75"/>
    </row>
    <row r="174" spans="1:6" ht="31.5" x14ac:dyDescent="0.25">
      <c r="A174" s="43" t="s">
        <v>660</v>
      </c>
      <c r="B174" s="43" t="s">
        <v>661</v>
      </c>
      <c r="C174" s="42"/>
      <c r="D174" s="42"/>
      <c r="E174" s="42"/>
      <c r="F174" s="75"/>
    </row>
    <row r="175" spans="1:6" ht="63" x14ac:dyDescent="0.25">
      <c r="A175" s="43" t="s">
        <v>662</v>
      </c>
      <c r="B175" s="43" t="s">
        <v>663</v>
      </c>
      <c r="C175" s="42"/>
      <c r="D175" s="42"/>
      <c r="E175" s="42"/>
      <c r="F175" s="75"/>
    </row>
    <row r="176" spans="1:6" x14ac:dyDescent="0.25">
      <c r="A176" s="43" t="s">
        <v>664</v>
      </c>
      <c r="B176" s="43" t="s">
        <v>665</v>
      </c>
      <c r="C176" s="42"/>
      <c r="D176" s="42"/>
      <c r="E176" s="42"/>
      <c r="F176" s="75"/>
    </row>
    <row r="177" spans="1:6" ht="47.25" x14ac:dyDescent="0.25">
      <c r="A177" s="43" t="s">
        <v>666</v>
      </c>
      <c r="B177" s="43" t="s">
        <v>667</v>
      </c>
      <c r="C177" s="42"/>
      <c r="D177" s="42"/>
      <c r="E177" s="42"/>
      <c r="F177" s="75"/>
    </row>
    <row r="178" spans="1:6" x14ac:dyDescent="0.25">
      <c r="A178" s="43" t="s">
        <v>668</v>
      </c>
      <c r="B178" s="43" t="s">
        <v>669</v>
      </c>
      <c r="C178" s="42"/>
      <c r="D178" s="42"/>
      <c r="E178" s="42"/>
      <c r="F178" s="75"/>
    </row>
    <row r="179" spans="1:6" x14ac:dyDescent="0.25">
      <c r="A179" s="43" t="s">
        <v>670</v>
      </c>
      <c r="B179" s="43" t="s">
        <v>671</v>
      </c>
      <c r="C179" s="42"/>
      <c r="D179" s="42"/>
      <c r="E179" s="42"/>
      <c r="F179" s="75"/>
    </row>
    <row r="180" spans="1:6" x14ac:dyDescent="0.25">
      <c r="B180" s="32"/>
      <c r="C180" s="32"/>
      <c r="F180" s="102">
        <f>SUM(F164:F179)/16</f>
        <v>0</v>
      </c>
    </row>
    <row r="181" spans="1:6" ht="47.25" x14ac:dyDescent="0.25">
      <c r="A181" s="43" t="s">
        <v>672</v>
      </c>
      <c r="B181" s="45" t="s">
        <v>673</v>
      </c>
      <c r="C181" s="42"/>
      <c r="D181" s="42"/>
      <c r="E181" s="42"/>
      <c r="F181" s="75"/>
    </row>
    <row r="182" spans="1:6" x14ac:dyDescent="0.25">
      <c r="A182" s="43" t="s">
        <v>674</v>
      </c>
      <c r="B182" s="45" t="s">
        <v>675</v>
      </c>
      <c r="C182" s="42"/>
      <c r="D182" s="42"/>
      <c r="E182" s="42"/>
      <c r="F182" s="75"/>
    </row>
    <row r="183" spans="1:6" x14ac:dyDescent="0.25">
      <c r="A183" s="43" t="s">
        <v>676</v>
      </c>
      <c r="B183" s="46" t="s">
        <v>677</v>
      </c>
      <c r="C183" s="42"/>
      <c r="D183" s="42"/>
      <c r="E183" s="42"/>
      <c r="F183" s="75"/>
    </row>
    <row r="184" spans="1:6" ht="31.5" x14ac:dyDescent="0.25">
      <c r="A184" s="43" t="s">
        <v>678</v>
      </c>
      <c r="B184" s="45" t="s">
        <v>679</v>
      </c>
      <c r="C184" s="42"/>
      <c r="D184" s="42"/>
      <c r="E184" s="42"/>
      <c r="F184" s="75"/>
    </row>
    <row r="185" spans="1:6" x14ac:dyDescent="0.25">
      <c r="A185" s="43" t="s">
        <v>680</v>
      </c>
      <c r="B185" s="45" t="s">
        <v>681</v>
      </c>
      <c r="C185" s="42"/>
      <c r="D185" s="42"/>
      <c r="E185" s="42"/>
      <c r="F185" s="75"/>
    </row>
    <row r="186" spans="1:6" x14ac:dyDescent="0.25">
      <c r="A186" s="43" t="s">
        <v>682</v>
      </c>
      <c r="B186" s="45" t="s">
        <v>683</v>
      </c>
      <c r="C186" s="42"/>
      <c r="D186" s="42"/>
      <c r="E186" s="42"/>
      <c r="F186" s="75"/>
    </row>
    <row r="187" spans="1:6" x14ac:dyDescent="0.25">
      <c r="F187" s="102">
        <f>SUM(F181:F186)/6</f>
        <v>0</v>
      </c>
    </row>
    <row r="188" spans="1:6" ht="126" x14ac:dyDescent="0.25">
      <c r="A188" s="43" t="s">
        <v>684</v>
      </c>
      <c r="B188" s="43" t="s">
        <v>685</v>
      </c>
      <c r="C188" s="43" t="s">
        <v>686</v>
      </c>
      <c r="D188" s="42"/>
      <c r="E188" s="42"/>
      <c r="F188" s="75"/>
    </row>
    <row r="189" spans="1:6" ht="31.5" x14ac:dyDescent="0.25">
      <c r="A189" s="43" t="s">
        <v>687</v>
      </c>
      <c r="B189" s="43" t="s">
        <v>688</v>
      </c>
      <c r="C189" s="43"/>
      <c r="D189" s="42"/>
      <c r="E189" s="42"/>
      <c r="F189" s="75"/>
    </row>
    <row r="190" spans="1:6" ht="31.5" x14ac:dyDescent="0.25">
      <c r="A190" s="43" t="s">
        <v>689</v>
      </c>
      <c r="B190" s="43" t="s">
        <v>690</v>
      </c>
      <c r="C190" s="43"/>
      <c r="D190" s="42"/>
      <c r="E190" s="42"/>
      <c r="F190" s="75"/>
    </row>
    <row r="191" spans="1:6" ht="31.5" x14ac:dyDescent="0.25">
      <c r="A191" s="43" t="s">
        <v>691</v>
      </c>
      <c r="B191" s="43" t="s">
        <v>692</v>
      </c>
      <c r="C191" s="43"/>
      <c r="D191" s="42"/>
      <c r="E191" s="42"/>
      <c r="F191" s="75"/>
    </row>
    <row r="192" spans="1:6" ht="94.5" x14ac:dyDescent="0.25">
      <c r="A192" s="43" t="s">
        <v>693</v>
      </c>
      <c r="B192" s="43" t="s">
        <v>694</v>
      </c>
      <c r="C192" s="43"/>
      <c r="D192" s="42"/>
      <c r="E192" s="42"/>
      <c r="F192" s="75"/>
    </row>
    <row r="193" spans="1:6" ht="31.5" x14ac:dyDescent="0.25">
      <c r="A193" s="43" t="s">
        <v>695</v>
      </c>
      <c r="B193" s="43" t="s">
        <v>696</v>
      </c>
      <c r="C193" s="43"/>
      <c r="D193" s="42"/>
      <c r="E193" s="42"/>
      <c r="F193" s="75"/>
    </row>
    <row r="194" spans="1:6" ht="78.75" x14ac:dyDescent="0.25">
      <c r="A194" s="43" t="s">
        <v>697</v>
      </c>
      <c r="B194" s="43" t="s">
        <v>698</v>
      </c>
      <c r="C194" s="43"/>
      <c r="D194" s="42"/>
      <c r="E194" s="42"/>
      <c r="F194" s="75"/>
    </row>
    <row r="195" spans="1:6" ht="31.5" x14ac:dyDescent="0.25">
      <c r="A195" s="43" t="s">
        <v>699</v>
      </c>
      <c r="B195" s="43" t="s">
        <v>700</v>
      </c>
      <c r="C195" s="43"/>
      <c r="D195" s="42"/>
      <c r="E195" s="42"/>
      <c r="F195" s="75"/>
    </row>
    <row r="196" spans="1:6" x14ac:dyDescent="0.25">
      <c r="F196" s="102">
        <f>SUM(F188:F195)/8</f>
        <v>0</v>
      </c>
    </row>
    <row r="197" spans="1:6" ht="409.5" x14ac:dyDescent="0.25">
      <c r="A197" s="4" t="s">
        <v>156</v>
      </c>
      <c r="B197" s="4" t="s">
        <v>157</v>
      </c>
      <c r="C197" s="30" t="s">
        <v>701</v>
      </c>
      <c r="D197" s="37"/>
      <c r="E197" s="37"/>
      <c r="F197" s="37"/>
    </row>
    <row r="198" spans="1:6" ht="110.25" x14ac:dyDescent="0.25">
      <c r="A198" s="43" t="s">
        <v>702</v>
      </c>
      <c r="B198" s="45" t="s">
        <v>703</v>
      </c>
      <c r="C198" s="42"/>
      <c r="D198" s="42"/>
      <c r="E198" s="42"/>
      <c r="F198" s="75"/>
    </row>
    <row r="199" spans="1:6" x14ac:dyDescent="0.25">
      <c r="A199" s="43" t="s">
        <v>704</v>
      </c>
      <c r="B199" s="43" t="s">
        <v>705</v>
      </c>
      <c r="C199" s="43"/>
      <c r="D199" s="42"/>
      <c r="E199" s="42"/>
      <c r="F199" s="75"/>
    </row>
    <row r="200" spans="1:6" ht="31.5" x14ac:dyDescent="0.25">
      <c r="A200" s="43" t="s">
        <v>706</v>
      </c>
      <c r="B200" s="43" t="s">
        <v>707</v>
      </c>
      <c r="C200" s="43"/>
      <c r="D200" s="42"/>
      <c r="E200" s="42"/>
      <c r="F200" s="75"/>
    </row>
    <row r="201" spans="1:6" ht="126" x14ac:dyDescent="0.25">
      <c r="A201" s="43" t="s">
        <v>708</v>
      </c>
      <c r="B201" s="43" t="s">
        <v>709</v>
      </c>
      <c r="C201" s="43"/>
      <c r="D201" s="42"/>
      <c r="E201" s="42"/>
      <c r="F201" s="75"/>
    </row>
    <row r="202" spans="1:6" ht="173.25" x14ac:dyDescent="0.25">
      <c r="A202" s="43" t="s">
        <v>710</v>
      </c>
      <c r="B202" s="43" t="s">
        <v>711</v>
      </c>
      <c r="C202" s="43"/>
      <c r="D202" s="42"/>
      <c r="E202" s="42"/>
      <c r="F202" s="75"/>
    </row>
    <row r="203" spans="1:6" x14ac:dyDescent="0.25">
      <c r="A203" s="43" t="s">
        <v>712</v>
      </c>
      <c r="B203" s="43" t="s">
        <v>713</v>
      </c>
      <c r="C203" s="43"/>
      <c r="D203" s="42"/>
      <c r="E203" s="42"/>
      <c r="F203" s="75"/>
    </row>
    <row r="204" spans="1:6" ht="31.5" x14ac:dyDescent="0.25">
      <c r="A204" s="43" t="s">
        <v>714</v>
      </c>
      <c r="B204" s="43" t="s">
        <v>715</v>
      </c>
      <c r="C204" s="43"/>
      <c r="D204" s="42"/>
      <c r="E204" s="42"/>
      <c r="F204" s="75"/>
    </row>
    <row r="205" spans="1:6" ht="47.25" x14ac:dyDescent="0.25">
      <c r="A205" s="43" t="s">
        <v>716</v>
      </c>
      <c r="B205" s="43" t="s">
        <v>717</v>
      </c>
      <c r="C205" s="43"/>
      <c r="D205" s="42"/>
      <c r="E205" s="42"/>
      <c r="F205" s="75"/>
    </row>
    <row r="206" spans="1:6" ht="141.75" x14ac:dyDescent="0.25">
      <c r="A206" s="43" t="s">
        <v>718</v>
      </c>
      <c r="B206" s="43" t="s">
        <v>719</v>
      </c>
      <c r="C206" s="43"/>
      <c r="D206" s="42"/>
      <c r="E206" s="42"/>
      <c r="F206" s="75"/>
    </row>
    <row r="207" spans="1:6" ht="31.5" x14ac:dyDescent="0.25">
      <c r="A207" s="43" t="s">
        <v>720</v>
      </c>
      <c r="B207" s="43" t="s">
        <v>721</v>
      </c>
      <c r="C207" s="43"/>
      <c r="D207" s="42"/>
      <c r="E207" s="42"/>
      <c r="F207" s="75"/>
    </row>
    <row r="208" spans="1:6" x14ac:dyDescent="0.25">
      <c r="F208" s="102">
        <f>SUM(F198:F207)/10</f>
        <v>0</v>
      </c>
    </row>
    <row r="209" spans="1:6" ht="31.5" x14ac:dyDescent="0.25">
      <c r="A209" s="43" t="s">
        <v>722</v>
      </c>
      <c r="B209" s="43" t="s">
        <v>723</v>
      </c>
      <c r="C209" s="42"/>
      <c r="D209" s="42"/>
      <c r="E209" s="42"/>
      <c r="F209" s="75"/>
    </row>
    <row r="210" spans="1:6" ht="78.75" x14ac:dyDescent="0.25">
      <c r="A210" s="43" t="s">
        <v>724</v>
      </c>
      <c r="B210" s="43" t="s">
        <v>725</v>
      </c>
      <c r="C210" s="42"/>
      <c r="D210" s="42"/>
      <c r="E210" s="42"/>
      <c r="F210" s="75"/>
    </row>
    <row r="211" spans="1:6" ht="31.5" x14ac:dyDescent="0.25">
      <c r="A211" s="43" t="s">
        <v>726</v>
      </c>
      <c r="B211" s="43" t="s">
        <v>727</v>
      </c>
      <c r="C211" s="42"/>
      <c r="D211" s="42"/>
      <c r="E211" s="42"/>
      <c r="F211" s="75"/>
    </row>
    <row r="212" spans="1:6" x14ac:dyDescent="0.25">
      <c r="A212" s="43" t="s">
        <v>728</v>
      </c>
      <c r="B212" s="43" t="s">
        <v>729</v>
      </c>
      <c r="C212" s="42"/>
      <c r="D212" s="42"/>
      <c r="E212" s="42"/>
      <c r="F212" s="75"/>
    </row>
    <row r="213" spans="1:6" x14ac:dyDescent="0.25">
      <c r="A213" s="33"/>
      <c r="B213" s="33"/>
      <c r="C213" s="33"/>
      <c r="D213" s="33"/>
      <c r="E213" s="33"/>
      <c r="F213" s="104">
        <f>SUM(F209:F212)/4</f>
        <v>0</v>
      </c>
    </row>
    <row r="214" spans="1:6" ht="267.75" x14ac:dyDescent="0.25">
      <c r="A214" s="43" t="s">
        <v>730</v>
      </c>
      <c r="B214" s="44" t="s">
        <v>731</v>
      </c>
      <c r="C214" s="43" t="s">
        <v>732</v>
      </c>
      <c r="D214" s="42"/>
      <c r="E214" s="42"/>
      <c r="F214" s="75"/>
    </row>
    <row r="215" spans="1:6" ht="63" x14ac:dyDescent="0.25">
      <c r="A215" s="43" t="s">
        <v>733</v>
      </c>
      <c r="B215" s="43" t="s">
        <v>734</v>
      </c>
      <c r="C215" s="42"/>
      <c r="D215" s="42"/>
      <c r="E215" s="42"/>
      <c r="F215" s="75"/>
    </row>
    <row r="216" spans="1:6" ht="31.5" x14ac:dyDescent="0.25">
      <c r="A216" s="43" t="s">
        <v>735</v>
      </c>
      <c r="B216" s="43" t="s">
        <v>736</v>
      </c>
      <c r="C216" s="42"/>
      <c r="D216" s="42"/>
      <c r="E216" s="42"/>
      <c r="F216" s="75"/>
    </row>
    <row r="217" spans="1:6" ht="31.5" x14ac:dyDescent="0.25">
      <c r="A217" s="43" t="s">
        <v>737</v>
      </c>
      <c r="B217" s="43" t="s">
        <v>738</v>
      </c>
      <c r="C217" s="42"/>
      <c r="D217" s="42"/>
      <c r="E217" s="42"/>
      <c r="F217" s="75"/>
    </row>
    <row r="218" spans="1:6" x14ac:dyDescent="0.25">
      <c r="A218" s="43" t="s">
        <v>739</v>
      </c>
      <c r="B218" s="43" t="s">
        <v>740</v>
      </c>
      <c r="C218" s="42"/>
      <c r="D218" s="42"/>
      <c r="E218" s="42"/>
      <c r="F218" s="75"/>
    </row>
    <row r="219" spans="1:6" x14ac:dyDescent="0.25">
      <c r="A219" s="43" t="s">
        <v>741</v>
      </c>
      <c r="B219" s="43" t="s">
        <v>742</v>
      </c>
      <c r="C219" s="42"/>
      <c r="D219" s="42"/>
      <c r="E219" s="42"/>
      <c r="F219" s="75"/>
    </row>
    <row r="220" spans="1:6" ht="31.5" x14ac:dyDescent="0.25">
      <c r="A220" s="43" t="s">
        <v>743</v>
      </c>
      <c r="B220" s="43" t="s">
        <v>744</v>
      </c>
      <c r="C220" s="42"/>
      <c r="D220" s="42"/>
      <c r="E220" s="42"/>
      <c r="F220" s="75"/>
    </row>
    <row r="221" spans="1:6" ht="31.5" x14ac:dyDescent="0.25">
      <c r="A221" s="43" t="s">
        <v>745</v>
      </c>
      <c r="B221" s="43" t="s">
        <v>746</v>
      </c>
      <c r="C221" s="42"/>
      <c r="D221" s="42"/>
      <c r="E221" s="42"/>
      <c r="F221" s="75"/>
    </row>
    <row r="222" spans="1:6" x14ac:dyDescent="0.25">
      <c r="A222" s="43" t="s">
        <v>747</v>
      </c>
      <c r="B222" s="43" t="s">
        <v>748</v>
      </c>
      <c r="C222" s="42"/>
      <c r="D222" s="42"/>
      <c r="E222" s="42"/>
      <c r="F222" s="75"/>
    </row>
    <row r="223" spans="1:6" ht="31.5" x14ac:dyDescent="0.25">
      <c r="A223" s="43" t="s">
        <v>749</v>
      </c>
      <c r="B223" s="43" t="s">
        <v>750</v>
      </c>
      <c r="C223" s="42"/>
      <c r="D223" s="42"/>
      <c r="E223" s="42"/>
      <c r="F223" s="75"/>
    </row>
    <row r="224" spans="1:6" ht="78.75" x14ac:dyDescent="0.25">
      <c r="A224" s="43" t="s">
        <v>751</v>
      </c>
      <c r="B224" s="43" t="s">
        <v>752</v>
      </c>
      <c r="C224" s="42"/>
      <c r="D224" s="42"/>
      <c r="E224" s="42"/>
      <c r="F224" s="75"/>
    </row>
    <row r="225" spans="1:6" x14ac:dyDescent="0.25">
      <c r="A225" s="43" t="s">
        <v>753</v>
      </c>
      <c r="B225" s="43" t="s">
        <v>754</v>
      </c>
      <c r="C225" s="42"/>
      <c r="D225" s="42"/>
      <c r="E225" s="42"/>
      <c r="F225" s="75"/>
    </row>
    <row r="226" spans="1:6" ht="31.5" x14ac:dyDescent="0.25">
      <c r="A226" s="43" t="s">
        <v>755</v>
      </c>
      <c r="B226" s="43" t="s">
        <v>756</v>
      </c>
      <c r="C226" s="45" t="s">
        <v>757</v>
      </c>
      <c r="D226" s="42"/>
      <c r="E226" s="42"/>
      <c r="F226" s="75"/>
    </row>
    <row r="227" spans="1:6" x14ac:dyDescent="0.25">
      <c r="A227" s="43" t="s">
        <v>758</v>
      </c>
      <c r="B227" s="43" t="s">
        <v>759</v>
      </c>
      <c r="C227" s="42"/>
      <c r="D227" s="42"/>
      <c r="E227" s="42"/>
      <c r="F227" s="75"/>
    </row>
    <row r="228" spans="1:6" ht="31.5" x14ac:dyDescent="0.25">
      <c r="A228" s="43" t="s">
        <v>760</v>
      </c>
      <c r="B228" s="43" t="s">
        <v>761</v>
      </c>
      <c r="C228" s="42"/>
      <c r="D228" s="42"/>
      <c r="E228" s="42"/>
      <c r="F228" s="75"/>
    </row>
    <row r="229" spans="1:6" ht="94.5" x14ac:dyDescent="0.25">
      <c r="A229" s="43" t="s">
        <v>762</v>
      </c>
      <c r="B229" s="43" t="s">
        <v>763</v>
      </c>
      <c r="C229" s="42"/>
      <c r="D229" s="42"/>
      <c r="E229" s="42"/>
      <c r="F229" s="75"/>
    </row>
    <row r="230" spans="1:6" ht="126" x14ac:dyDescent="0.25">
      <c r="A230" s="43" t="s">
        <v>764</v>
      </c>
      <c r="B230" s="43" t="s">
        <v>765</v>
      </c>
      <c r="C230" s="42"/>
      <c r="D230" s="42"/>
      <c r="E230" s="42"/>
      <c r="F230" s="75"/>
    </row>
    <row r="231" spans="1:6" ht="94.5" x14ac:dyDescent="0.25">
      <c r="A231" s="43" t="s">
        <v>766</v>
      </c>
      <c r="B231" s="43" t="s">
        <v>767</v>
      </c>
      <c r="C231" s="42"/>
      <c r="D231" s="42"/>
      <c r="E231" s="42"/>
      <c r="F231" s="75"/>
    </row>
    <row r="232" spans="1:6" ht="31.5" x14ac:dyDescent="0.25">
      <c r="A232" s="43" t="s">
        <v>768</v>
      </c>
      <c r="B232" s="43" t="s">
        <v>769</v>
      </c>
      <c r="C232" s="42"/>
      <c r="D232" s="42"/>
      <c r="E232" s="42"/>
      <c r="F232" s="75"/>
    </row>
    <row r="233" spans="1:6" ht="31.5" x14ac:dyDescent="0.25">
      <c r="A233" s="43" t="s">
        <v>770</v>
      </c>
      <c r="B233" s="43" t="s">
        <v>771</v>
      </c>
      <c r="C233" s="42"/>
      <c r="D233" s="42"/>
      <c r="E233" s="42"/>
      <c r="F233" s="75"/>
    </row>
    <row r="234" spans="1:6" x14ac:dyDescent="0.25">
      <c r="A234" s="43" t="s">
        <v>772</v>
      </c>
      <c r="B234" s="43" t="s">
        <v>773</v>
      </c>
      <c r="C234" s="42"/>
      <c r="D234" s="42"/>
      <c r="E234" s="42"/>
      <c r="F234" s="75"/>
    </row>
    <row r="235" spans="1:6" x14ac:dyDescent="0.25">
      <c r="A235" s="32"/>
      <c r="B235" s="32"/>
      <c r="C235" s="32"/>
      <c r="D235" s="32"/>
      <c r="E235" s="32"/>
      <c r="F235" s="102">
        <f>SUM(F214:F234)/21</f>
        <v>0</v>
      </c>
    </row>
    <row r="236" spans="1:6" ht="252" x14ac:dyDescent="0.25">
      <c r="A236" s="43" t="s">
        <v>774</v>
      </c>
      <c r="B236" s="43" t="s">
        <v>775</v>
      </c>
      <c r="C236" s="43" t="s">
        <v>776</v>
      </c>
      <c r="D236" s="42"/>
      <c r="E236" s="42"/>
      <c r="F236" s="75"/>
    </row>
    <row r="237" spans="1:6" ht="31.5" x14ac:dyDescent="0.25">
      <c r="A237" s="43" t="s">
        <v>777</v>
      </c>
      <c r="B237" s="43" t="s">
        <v>778</v>
      </c>
      <c r="C237" s="43"/>
      <c r="D237" s="42"/>
      <c r="E237" s="42"/>
      <c r="F237" s="75"/>
    </row>
    <row r="238" spans="1:6" ht="31.5" x14ac:dyDescent="0.25">
      <c r="A238" s="43" t="s">
        <v>779</v>
      </c>
      <c r="B238" s="43" t="s">
        <v>780</v>
      </c>
      <c r="C238" s="43"/>
      <c r="D238" s="42"/>
      <c r="E238" s="42"/>
      <c r="F238" s="75"/>
    </row>
    <row r="239" spans="1:6" ht="47.25" x14ac:dyDescent="0.25">
      <c r="A239" s="43" t="s">
        <v>781</v>
      </c>
      <c r="B239" s="43" t="s">
        <v>782</v>
      </c>
      <c r="C239" s="43"/>
      <c r="D239" s="42"/>
      <c r="E239" s="42"/>
      <c r="F239" s="75"/>
    </row>
    <row r="240" spans="1:6" ht="31.5" x14ac:dyDescent="0.25">
      <c r="A240" s="43" t="s">
        <v>783</v>
      </c>
      <c r="B240" s="43" t="s">
        <v>784</v>
      </c>
      <c r="C240" s="43"/>
      <c r="D240" s="42"/>
      <c r="E240" s="42"/>
      <c r="F240" s="75"/>
    </row>
    <row r="241" spans="1:6" x14ac:dyDescent="0.25">
      <c r="A241" s="18"/>
      <c r="B241" s="18"/>
      <c r="C241" s="18"/>
      <c r="F241" s="102">
        <f>SUM(F236:F240)/5</f>
        <v>0</v>
      </c>
    </row>
    <row r="242" spans="1:6" ht="126" x14ac:dyDescent="0.25">
      <c r="A242" s="43" t="s">
        <v>785</v>
      </c>
      <c r="B242" s="43" t="s">
        <v>786</v>
      </c>
      <c r="C242" s="43" t="s">
        <v>787</v>
      </c>
      <c r="D242" s="42"/>
      <c r="E242" s="42"/>
      <c r="F242" s="75"/>
    </row>
    <row r="243" spans="1:6" ht="63" x14ac:dyDescent="0.25">
      <c r="A243" s="43" t="s">
        <v>788</v>
      </c>
      <c r="B243" s="43" t="s">
        <v>789</v>
      </c>
      <c r="C243" s="43"/>
      <c r="D243" s="42"/>
      <c r="E243" s="42"/>
      <c r="F243" s="75"/>
    </row>
    <row r="244" spans="1:6" ht="31.5" x14ac:dyDescent="0.25">
      <c r="A244" s="43" t="s">
        <v>790</v>
      </c>
      <c r="B244" s="43" t="s">
        <v>791</v>
      </c>
      <c r="C244" s="43"/>
      <c r="D244" s="42"/>
      <c r="E244" s="42"/>
      <c r="F244" s="75"/>
    </row>
    <row r="245" spans="1:6" ht="31.5" x14ac:dyDescent="0.25">
      <c r="A245" s="43" t="s">
        <v>792</v>
      </c>
      <c r="B245" s="43" t="s">
        <v>793</v>
      </c>
      <c r="C245" s="43"/>
      <c r="D245" s="42"/>
      <c r="E245" s="42"/>
      <c r="F245" s="75"/>
    </row>
    <row r="246" spans="1:6" ht="110.25" x14ac:dyDescent="0.25">
      <c r="A246" s="43" t="s">
        <v>794</v>
      </c>
      <c r="B246" s="43" t="s">
        <v>795</v>
      </c>
      <c r="C246" s="43" t="s">
        <v>796</v>
      </c>
      <c r="D246" s="42"/>
      <c r="E246" s="42"/>
      <c r="F246" s="75"/>
    </row>
    <row r="247" spans="1:6" x14ac:dyDescent="0.25">
      <c r="F247" s="102">
        <f>SUM(F242:F246)/5</f>
        <v>0</v>
      </c>
    </row>
    <row r="248" spans="1:6" ht="283.5" x14ac:dyDescent="0.25">
      <c r="A248" s="43" t="s">
        <v>797</v>
      </c>
      <c r="B248" s="43" t="s">
        <v>798</v>
      </c>
      <c r="C248" s="43" t="s">
        <v>799</v>
      </c>
      <c r="D248" s="42"/>
      <c r="E248" s="42"/>
      <c r="F248" s="75"/>
    </row>
    <row r="249" spans="1:6" ht="47.25" x14ac:dyDescent="0.25">
      <c r="A249" s="43" t="s">
        <v>800</v>
      </c>
      <c r="B249" s="43" t="s">
        <v>801</v>
      </c>
      <c r="C249" s="43"/>
      <c r="D249" s="42"/>
      <c r="E249" s="42"/>
      <c r="F249" s="75"/>
    </row>
    <row r="250" spans="1:6" ht="31.5" x14ac:dyDescent="0.25">
      <c r="A250" s="43" t="s">
        <v>802</v>
      </c>
      <c r="B250" s="43" t="s">
        <v>803</v>
      </c>
      <c r="C250" s="43"/>
      <c r="D250" s="42"/>
      <c r="E250" s="42"/>
      <c r="F250" s="75"/>
    </row>
    <row r="251" spans="1:6" x14ac:dyDescent="0.25">
      <c r="A251" s="43" t="s">
        <v>804</v>
      </c>
      <c r="B251" s="51" t="s">
        <v>805</v>
      </c>
      <c r="C251" s="43"/>
      <c r="D251" s="42"/>
      <c r="E251" s="42"/>
      <c r="F251" s="75"/>
    </row>
    <row r="252" spans="1:6" x14ac:dyDescent="0.25">
      <c r="A252" s="43" t="s">
        <v>806</v>
      </c>
      <c r="B252" s="43" t="s">
        <v>807</v>
      </c>
      <c r="C252" s="43"/>
      <c r="D252" s="42"/>
      <c r="E252" s="42"/>
      <c r="F252" s="75"/>
    </row>
    <row r="253" spans="1:6" ht="31.5" x14ac:dyDescent="0.25">
      <c r="A253" s="43" t="s">
        <v>808</v>
      </c>
      <c r="B253" s="43" t="s">
        <v>809</v>
      </c>
      <c r="C253" s="43"/>
      <c r="D253" s="42"/>
      <c r="E253" s="42"/>
      <c r="F253" s="75"/>
    </row>
    <row r="254" spans="1:6" ht="31.5" x14ac:dyDescent="0.25">
      <c r="A254" s="43" t="s">
        <v>810</v>
      </c>
      <c r="B254" s="43" t="s">
        <v>811</v>
      </c>
      <c r="C254" s="43"/>
      <c r="D254" s="42"/>
      <c r="E254" s="42"/>
      <c r="F254" s="75"/>
    </row>
    <row r="255" spans="1:6" ht="47.25" x14ac:dyDescent="0.25">
      <c r="A255" s="43" t="s">
        <v>812</v>
      </c>
      <c r="B255" s="43" t="s">
        <v>813</v>
      </c>
      <c r="C255" s="43"/>
      <c r="D255" s="42"/>
      <c r="E255" s="42"/>
      <c r="F255" s="75"/>
    </row>
    <row r="256" spans="1:6" ht="31.5" x14ac:dyDescent="0.25">
      <c r="A256" s="43" t="s">
        <v>814</v>
      </c>
      <c r="B256" s="43" t="s">
        <v>815</v>
      </c>
      <c r="C256" s="43"/>
      <c r="D256" s="42"/>
      <c r="E256" s="42"/>
      <c r="F256" s="75"/>
    </row>
    <row r="257" spans="1:6" ht="47.25" x14ac:dyDescent="0.25">
      <c r="A257" s="43" t="s">
        <v>816</v>
      </c>
      <c r="B257" s="43" t="s">
        <v>817</v>
      </c>
      <c r="C257" s="43"/>
      <c r="D257" s="42"/>
      <c r="E257" s="42"/>
      <c r="F257" s="75"/>
    </row>
    <row r="258" spans="1:6" x14ac:dyDescent="0.25">
      <c r="A258" s="18"/>
      <c r="B258" s="18"/>
      <c r="C258" s="18"/>
      <c r="F258" s="102">
        <f>SUM(F248:F257)/10</f>
        <v>0</v>
      </c>
    </row>
    <row r="259" spans="1:6" ht="31.5" x14ac:dyDescent="0.25">
      <c r="A259" s="315">
        <v>5</v>
      </c>
      <c r="B259" s="316" t="s">
        <v>193</v>
      </c>
      <c r="C259" s="319" t="s">
        <v>818</v>
      </c>
      <c r="D259" s="310"/>
      <c r="E259" s="310"/>
      <c r="F259" s="318"/>
    </row>
    <row r="260" spans="1:6" ht="18.75" x14ac:dyDescent="0.3">
      <c r="A260" s="4" t="s">
        <v>194</v>
      </c>
      <c r="B260" s="8" t="s">
        <v>195</v>
      </c>
      <c r="C260" s="37"/>
      <c r="D260" s="37"/>
      <c r="E260" s="37"/>
      <c r="F260" s="37"/>
    </row>
    <row r="261" spans="1:6" x14ac:dyDescent="0.25">
      <c r="A261" s="43" t="s">
        <v>819</v>
      </c>
      <c r="B261" s="42" t="s">
        <v>820</v>
      </c>
      <c r="C261" s="42"/>
      <c r="D261" s="42"/>
      <c r="E261" s="42"/>
      <c r="F261" s="75"/>
    </row>
    <row r="262" spans="1:6" ht="94.5" x14ac:dyDescent="0.25">
      <c r="A262" s="43" t="s">
        <v>821</v>
      </c>
      <c r="B262" s="45" t="s">
        <v>822</v>
      </c>
      <c r="C262" s="42"/>
      <c r="D262" s="42"/>
      <c r="E262" s="42"/>
      <c r="F262" s="75"/>
    </row>
    <row r="263" spans="1:6" x14ac:dyDescent="0.25">
      <c r="A263" s="43" t="s">
        <v>823</v>
      </c>
      <c r="B263" s="42" t="s">
        <v>824</v>
      </c>
      <c r="C263" s="42"/>
      <c r="D263" s="42"/>
      <c r="E263" s="42"/>
      <c r="F263" s="75"/>
    </row>
    <row r="264" spans="1:6" ht="157.5" x14ac:dyDescent="0.25">
      <c r="A264" s="43" t="s">
        <v>825</v>
      </c>
      <c r="B264" s="45" t="s">
        <v>826</v>
      </c>
      <c r="C264" s="42"/>
      <c r="D264" s="42"/>
      <c r="E264" s="42"/>
      <c r="F264" s="75"/>
    </row>
    <row r="265" spans="1:6" x14ac:dyDescent="0.25">
      <c r="A265" s="43" t="s">
        <v>827</v>
      </c>
      <c r="B265" s="42" t="s">
        <v>828</v>
      </c>
      <c r="C265" s="42"/>
      <c r="D265" s="42"/>
      <c r="E265" s="42"/>
      <c r="F265" s="75"/>
    </row>
    <row r="266" spans="1:6" x14ac:dyDescent="0.25">
      <c r="A266" s="43" t="s">
        <v>829</v>
      </c>
      <c r="B266" s="42" t="s">
        <v>830</v>
      </c>
      <c r="C266" s="42"/>
      <c r="D266" s="42"/>
      <c r="E266" s="42"/>
      <c r="F266" s="75"/>
    </row>
    <row r="267" spans="1:6" ht="94.5" x14ac:dyDescent="0.25">
      <c r="A267" s="43" t="s">
        <v>831</v>
      </c>
      <c r="B267" s="45" t="s">
        <v>832</v>
      </c>
      <c r="C267" s="42"/>
      <c r="D267" s="42"/>
      <c r="E267" s="42"/>
      <c r="F267" s="75"/>
    </row>
    <row r="268" spans="1:6" ht="63" x14ac:dyDescent="0.25">
      <c r="A268" s="43" t="s">
        <v>833</v>
      </c>
      <c r="B268" s="45" t="s">
        <v>834</v>
      </c>
      <c r="C268" s="42"/>
      <c r="D268" s="42"/>
      <c r="E268" s="42"/>
      <c r="F268" s="75"/>
    </row>
    <row r="269" spans="1:6" x14ac:dyDescent="0.25">
      <c r="A269" s="43" t="s">
        <v>835</v>
      </c>
      <c r="B269" s="42" t="s">
        <v>836</v>
      </c>
      <c r="C269" s="42"/>
      <c r="D269" s="42"/>
      <c r="E269" s="42"/>
      <c r="F269" s="75"/>
    </row>
    <row r="270" spans="1:6" ht="78.75" x14ac:dyDescent="0.25">
      <c r="A270" s="43" t="s">
        <v>837</v>
      </c>
      <c r="B270" s="45" t="s">
        <v>838</v>
      </c>
      <c r="C270" s="42"/>
      <c r="D270" s="42"/>
      <c r="E270" s="42"/>
      <c r="F270" s="75"/>
    </row>
    <row r="271" spans="1:6" x14ac:dyDescent="0.25">
      <c r="F271" s="102">
        <f>SUM(F261:F270)/10</f>
        <v>0</v>
      </c>
    </row>
    <row r="272" spans="1:6" ht="47.25" x14ac:dyDescent="0.25">
      <c r="A272" s="43" t="s">
        <v>839</v>
      </c>
      <c r="B272" s="45" t="s">
        <v>840</v>
      </c>
      <c r="C272" s="92"/>
      <c r="D272" s="42"/>
      <c r="E272" s="42"/>
      <c r="F272" s="75"/>
    </row>
    <row r="273" spans="1:6" ht="47.25" x14ac:dyDescent="0.25">
      <c r="A273" s="43" t="s">
        <v>841</v>
      </c>
      <c r="B273" s="45" t="s">
        <v>842</v>
      </c>
      <c r="C273" s="92"/>
      <c r="D273" s="42"/>
      <c r="E273" s="42"/>
      <c r="F273" s="75"/>
    </row>
    <row r="274" spans="1:6" ht="47.25" x14ac:dyDescent="0.25">
      <c r="A274" s="43" t="s">
        <v>843</v>
      </c>
      <c r="B274" s="45" t="s">
        <v>844</v>
      </c>
      <c r="C274" s="92"/>
      <c r="D274" s="42"/>
      <c r="E274" s="42"/>
      <c r="F274" s="75"/>
    </row>
    <row r="275" spans="1:6" x14ac:dyDescent="0.25">
      <c r="A275" s="43" t="s">
        <v>845</v>
      </c>
      <c r="B275" s="42" t="s">
        <v>846</v>
      </c>
      <c r="C275" s="92"/>
      <c r="D275" s="42"/>
      <c r="E275" s="42"/>
      <c r="F275" s="75"/>
    </row>
    <row r="276" spans="1:6" x14ac:dyDescent="0.25">
      <c r="D276" s="33"/>
      <c r="E276" s="33"/>
      <c r="F276" s="104">
        <f>SUM(F272:F275)/4</f>
        <v>0</v>
      </c>
    </row>
    <row r="277" spans="1:6" ht="78.75" x14ac:dyDescent="0.25">
      <c r="A277" s="43" t="s">
        <v>847</v>
      </c>
      <c r="B277" s="45" t="s">
        <v>848</v>
      </c>
      <c r="C277" s="92"/>
      <c r="D277" s="42"/>
      <c r="E277" s="42"/>
      <c r="F277" s="75"/>
    </row>
    <row r="278" spans="1:6" ht="47.25" x14ac:dyDescent="0.25">
      <c r="A278" s="43" t="s">
        <v>849</v>
      </c>
      <c r="B278" s="45" t="s">
        <v>850</v>
      </c>
      <c r="C278" s="92"/>
      <c r="D278" s="42"/>
      <c r="E278" s="42"/>
      <c r="F278" s="75"/>
    </row>
    <row r="279" spans="1:6" x14ac:dyDescent="0.25">
      <c r="A279" s="35"/>
      <c r="B279" s="36"/>
      <c r="C279" s="32"/>
      <c r="F279" s="102">
        <f>SUM(F277:F278)/2</f>
        <v>0</v>
      </c>
    </row>
    <row r="280" spans="1:6" ht="18.75" x14ac:dyDescent="0.3">
      <c r="A280" s="4" t="s">
        <v>210</v>
      </c>
      <c r="B280" s="8" t="s">
        <v>211</v>
      </c>
      <c r="C280" s="37"/>
      <c r="D280" s="37"/>
      <c r="E280" s="37"/>
      <c r="F280" s="37"/>
    </row>
    <row r="281" spans="1:6" x14ac:dyDescent="0.25">
      <c r="A281" s="43" t="s">
        <v>851</v>
      </c>
      <c r="B281" s="42" t="s">
        <v>852</v>
      </c>
      <c r="C281" s="49" t="s">
        <v>853</v>
      </c>
      <c r="D281" s="42"/>
      <c r="E281" s="42"/>
      <c r="F281" s="75"/>
    </row>
    <row r="282" spans="1:6" ht="47.25" x14ac:dyDescent="0.25">
      <c r="A282" s="43" t="s">
        <v>854</v>
      </c>
      <c r="B282" s="45" t="s">
        <v>855</v>
      </c>
      <c r="C282" s="42"/>
      <c r="D282" s="42"/>
      <c r="E282" s="42"/>
      <c r="F282" s="75"/>
    </row>
    <row r="283" spans="1:6" ht="31.5" x14ac:dyDescent="0.25">
      <c r="A283" s="43" t="s">
        <v>856</v>
      </c>
      <c r="B283" s="45" t="s">
        <v>857</v>
      </c>
      <c r="C283" s="42"/>
      <c r="D283" s="42"/>
      <c r="E283" s="42"/>
      <c r="F283" s="75"/>
    </row>
    <row r="284" spans="1:6" ht="63" x14ac:dyDescent="0.25">
      <c r="A284" s="43" t="s">
        <v>858</v>
      </c>
      <c r="B284" s="45" t="s">
        <v>859</v>
      </c>
      <c r="C284" s="42"/>
      <c r="D284" s="42"/>
      <c r="E284" s="42"/>
      <c r="F284" s="75"/>
    </row>
    <row r="285" spans="1:6" ht="63" x14ac:dyDescent="0.25">
      <c r="A285" s="43" t="s">
        <v>860</v>
      </c>
      <c r="B285" s="45" t="s">
        <v>861</v>
      </c>
      <c r="C285" s="42"/>
      <c r="D285" s="42"/>
      <c r="E285" s="42"/>
      <c r="F285" s="75"/>
    </row>
    <row r="286" spans="1:6" ht="31.5" x14ac:dyDescent="0.25">
      <c r="A286" s="43" t="s">
        <v>862</v>
      </c>
      <c r="B286" s="43" t="s">
        <v>863</v>
      </c>
      <c r="C286" s="42"/>
      <c r="D286" s="42"/>
      <c r="E286" s="42"/>
      <c r="F286" s="75"/>
    </row>
    <row r="287" spans="1:6" x14ac:dyDescent="0.25">
      <c r="F287" s="102">
        <f>SUM(F281:F286)/6</f>
        <v>0</v>
      </c>
    </row>
    <row r="288" spans="1:6" ht="141.75" x14ac:dyDescent="0.25">
      <c r="A288" s="43" t="s">
        <v>864</v>
      </c>
      <c r="B288" s="43" t="s">
        <v>865</v>
      </c>
      <c r="C288" s="43" t="s">
        <v>866</v>
      </c>
      <c r="D288" s="42"/>
      <c r="E288" s="42"/>
      <c r="F288" s="75"/>
    </row>
    <row r="289" spans="1:116" ht="31.5" x14ac:dyDescent="0.25">
      <c r="A289" s="43" t="s">
        <v>867</v>
      </c>
      <c r="B289" s="43" t="s">
        <v>868</v>
      </c>
      <c r="C289" s="43"/>
      <c r="D289" s="42"/>
      <c r="E289" s="42"/>
      <c r="F289" s="75"/>
    </row>
    <row r="290" spans="1:116" ht="31.5" x14ac:dyDescent="0.25">
      <c r="A290" s="43" t="s">
        <v>869</v>
      </c>
      <c r="B290" s="43" t="s">
        <v>870</v>
      </c>
      <c r="C290" s="43"/>
      <c r="D290" s="42"/>
      <c r="E290" s="42"/>
      <c r="F290" s="75"/>
    </row>
    <row r="291" spans="1:116" x14ac:dyDescent="0.25">
      <c r="A291" s="43" t="s">
        <v>871</v>
      </c>
      <c r="B291" s="43" t="s">
        <v>872</v>
      </c>
      <c r="C291" s="43"/>
      <c r="D291" s="42"/>
      <c r="E291" s="42"/>
      <c r="F291" s="75"/>
    </row>
    <row r="292" spans="1:116" x14ac:dyDescent="0.25">
      <c r="A292" s="43" t="s">
        <v>873</v>
      </c>
      <c r="B292" s="43" t="s">
        <v>874</v>
      </c>
      <c r="C292" s="43"/>
      <c r="D292" s="42"/>
      <c r="E292" s="42"/>
      <c r="F292" s="75"/>
    </row>
    <row r="293" spans="1:116" ht="31.5" x14ac:dyDescent="0.25">
      <c r="A293" s="43" t="s">
        <v>875</v>
      </c>
      <c r="B293" s="43" t="s">
        <v>876</v>
      </c>
      <c r="C293" s="43"/>
      <c r="D293" s="42"/>
      <c r="E293" s="42"/>
      <c r="F293" s="75"/>
    </row>
    <row r="294" spans="1:116" ht="47.25" x14ac:dyDescent="0.25">
      <c r="A294" s="43" t="s">
        <v>877</v>
      </c>
      <c r="B294" s="43" t="s">
        <v>878</v>
      </c>
      <c r="C294" s="43"/>
      <c r="D294" s="42"/>
      <c r="E294" s="42"/>
      <c r="F294" s="75"/>
    </row>
    <row r="295" spans="1:116" x14ac:dyDescent="0.25">
      <c r="B295" s="18"/>
      <c r="C295" s="18"/>
      <c r="F295" s="102">
        <f>SUM(F288:F294)/7</f>
        <v>0</v>
      </c>
    </row>
    <row r="296" spans="1:116" s="47" customFormat="1" x14ac:dyDescent="0.25">
      <c r="A296" s="43" t="s">
        <v>879</v>
      </c>
      <c r="B296" s="43" t="s">
        <v>880</v>
      </c>
      <c r="C296" s="43"/>
      <c r="D296" s="42"/>
      <c r="E296" s="42"/>
      <c r="F296" s="75"/>
      <c r="G296" s="32"/>
      <c r="H296" s="32"/>
      <c r="I296" s="32"/>
      <c r="J296" s="32"/>
      <c r="K296" s="32"/>
      <c r="L296" s="32"/>
      <c r="M296" s="32"/>
      <c r="N296" s="32"/>
      <c r="O296" s="32"/>
      <c r="P296" s="32"/>
      <c r="Q296" s="32"/>
      <c r="R296" s="32"/>
      <c r="S296" s="32"/>
      <c r="T296" s="32"/>
      <c r="U296" s="32"/>
      <c r="V296" s="32"/>
      <c r="W296" s="32"/>
      <c r="X296" s="32"/>
      <c r="Y296" s="32"/>
      <c r="Z296" s="32"/>
      <c r="AA296" s="32"/>
      <c r="AB296" s="32"/>
      <c r="AC296" s="32"/>
      <c r="AD296" s="32"/>
      <c r="AE296" s="32"/>
      <c r="AF296" s="32"/>
      <c r="AG296" s="32"/>
      <c r="AH296" s="32"/>
      <c r="AI296" s="32"/>
      <c r="AJ296" s="32"/>
      <c r="AK296" s="32"/>
      <c r="AL296" s="32"/>
      <c r="AM296" s="32"/>
      <c r="AN296" s="32"/>
      <c r="AO296" s="32"/>
      <c r="AP296" s="32"/>
      <c r="AQ296" s="32"/>
      <c r="AR296" s="32"/>
      <c r="AS296" s="32"/>
      <c r="AT296" s="32"/>
      <c r="AU296" s="32"/>
      <c r="AV296" s="32"/>
      <c r="AW296" s="32"/>
      <c r="AX296" s="32"/>
      <c r="AY296" s="32"/>
      <c r="AZ296" s="32"/>
      <c r="BA296" s="32"/>
      <c r="BB296" s="32"/>
      <c r="BC296" s="32"/>
      <c r="BD296" s="32"/>
      <c r="BE296" s="32"/>
      <c r="BF296" s="32"/>
      <c r="BG296" s="32"/>
      <c r="BH296" s="32"/>
      <c r="BI296" s="32"/>
      <c r="BJ296" s="32"/>
      <c r="BK296" s="32"/>
      <c r="BL296" s="32"/>
      <c r="BM296" s="32"/>
      <c r="BN296" s="32"/>
      <c r="BO296" s="32"/>
      <c r="BP296" s="32"/>
      <c r="BQ296" s="32"/>
      <c r="BR296" s="32"/>
      <c r="BS296" s="32"/>
      <c r="BT296" s="32"/>
      <c r="BU296" s="32"/>
      <c r="BV296" s="32"/>
      <c r="BW296" s="32"/>
      <c r="BX296" s="32"/>
      <c r="BY296" s="32"/>
      <c r="BZ296" s="32"/>
      <c r="CA296" s="32"/>
      <c r="CB296" s="32"/>
      <c r="CC296" s="32"/>
      <c r="CD296" s="32"/>
      <c r="CE296" s="32"/>
      <c r="CF296" s="32"/>
      <c r="CG296" s="32"/>
      <c r="CH296" s="32"/>
      <c r="CI296" s="32"/>
      <c r="CJ296" s="32"/>
      <c r="CK296" s="32"/>
      <c r="CL296" s="32"/>
      <c r="CM296" s="32"/>
      <c r="CN296" s="32"/>
      <c r="CO296" s="32"/>
      <c r="CP296" s="32"/>
      <c r="CQ296" s="32"/>
      <c r="CR296" s="32"/>
      <c r="CS296" s="32"/>
      <c r="CT296" s="32"/>
      <c r="CU296" s="32"/>
      <c r="CV296" s="32"/>
      <c r="CW296" s="32"/>
      <c r="CX296" s="32"/>
      <c r="CY296" s="32"/>
      <c r="CZ296" s="32"/>
      <c r="DA296" s="32"/>
      <c r="DB296" s="32"/>
      <c r="DC296" s="32"/>
      <c r="DD296" s="32"/>
      <c r="DE296" s="32"/>
      <c r="DF296" s="32"/>
      <c r="DG296" s="32"/>
      <c r="DH296" s="32"/>
      <c r="DI296" s="32"/>
      <c r="DJ296" s="32"/>
      <c r="DK296" s="32"/>
      <c r="DL296" s="32"/>
    </row>
    <row r="297" spans="1:116" s="47" customFormat="1" ht="31.5" x14ac:dyDescent="0.25">
      <c r="A297" s="43" t="s">
        <v>881</v>
      </c>
      <c r="B297" s="43" t="s">
        <v>882</v>
      </c>
      <c r="C297" s="43"/>
      <c r="D297" s="42"/>
      <c r="E297" s="42"/>
      <c r="F297" s="75"/>
      <c r="G297" s="32"/>
      <c r="H297" s="32"/>
      <c r="I297" s="32"/>
      <c r="J297" s="32"/>
      <c r="K297" s="32"/>
      <c r="L297" s="32"/>
      <c r="M297" s="32"/>
      <c r="N297" s="32"/>
      <c r="O297" s="32"/>
      <c r="P297" s="32"/>
      <c r="Q297" s="32"/>
      <c r="R297" s="32"/>
      <c r="S297" s="32"/>
      <c r="T297" s="32"/>
      <c r="U297" s="32"/>
      <c r="V297" s="32"/>
      <c r="W297" s="32"/>
      <c r="X297" s="32"/>
      <c r="Y297" s="32"/>
      <c r="Z297" s="32"/>
      <c r="AA297" s="32"/>
      <c r="AB297" s="32"/>
      <c r="AC297" s="32"/>
      <c r="AD297" s="32"/>
      <c r="AE297" s="32"/>
      <c r="AF297" s="32"/>
      <c r="AG297" s="32"/>
      <c r="AH297" s="32"/>
      <c r="AI297" s="32"/>
      <c r="AJ297" s="32"/>
      <c r="AK297" s="32"/>
      <c r="AL297" s="32"/>
      <c r="AM297" s="32"/>
      <c r="AN297" s="32"/>
      <c r="AO297" s="32"/>
      <c r="AP297" s="32"/>
      <c r="AQ297" s="32"/>
      <c r="AR297" s="32"/>
      <c r="AS297" s="32"/>
      <c r="AT297" s="32"/>
      <c r="AU297" s="32"/>
      <c r="AV297" s="32"/>
      <c r="AW297" s="32"/>
      <c r="AX297" s="32"/>
      <c r="AY297" s="32"/>
      <c r="AZ297" s="32"/>
      <c r="BA297" s="32"/>
      <c r="BB297" s="32"/>
      <c r="BC297" s="32"/>
      <c r="BD297" s="32"/>
      <c r="BE297" s="32"/>
      <c r="BF297" s="32"/>
      <c r="BG297" s="32"/>
      <c r="BH297" s="32"/>
      <c r="BI297" s="32"/>
      <c r="BJ297" s="32"/>
      <c r="BK297" s="32"/>
      <c r="BL297" s="32"/>
      <c r="BM297" s="32"/>
      <c r="BN297" s="32"/>
      <c r="BO297" s="32"/>
      <c r="BP297" s="32"/>
      <c r="BQ297" s="32"/>
      <c r="BR297" s="32"/>
      <c r="BS297" s="32"/>
      <c r="BT297" s="32"/>
      <c r="BU297" s="32"/>
      <c r="BV297" s="32"/>
      <c r="BW297" s="32"/>
      <c r="BX297" s="32"/>
      <c r="BY297" s="32"/>
      <c r="BZ297" s="32"/>
      <c r="CA297" s="32"/>
      <c r="CB297" s="32"/>
      <c r="CC297" s="32"/>
      <c r="CD297" s="32"/>
      <c r="CE297" s="32"/>
      <c r="CF297" s="32"/>
      <c r="CG297" s="32"/>
      <c r="CH297" s="32"/>
      <c r="CI297" s="32"/>
      <c r="CJ297" s="32"/>
      <c r="CK297" s="32"/>
      <c r="CL297" s="32"/>
      <c r="CM297" s="32"/>
      <c r="CN297" s="32"/>
      <c r="CO297" s="32"/>
      <c r="CP297" s="32"/>
      <c r="CQ297" s="32"/>
      <c r="CR297" s="32"/>
      <c r="CS297" s="32"/>
      <c r="CT297" s="32"/>
      <c r="CU297" s="32"/>
      <c r="CV297" s="32"/>
      <c r="CW297" s="32"/>
      <c r="CX297" s="32"/>
      <c r="CY297" s="32"/>
      <c r="CZ297" s="32"/>
      <c r="DA297" s="32"/>
      <c r="DB297" s="32"/>
      <c r="DC297" s="32"/>
      <c r="DD297" s="32"/>
      <c r="DE297" s="32"/>
      <c r="DF297" s="32"/>
      <c r="DG297" s="32"/>
      <c r="DH297" s="32"/>
      <c r="DI297" s="32"/>
      <c r="DJ297" s="32"/>
      <c r="DK297" s="32"/>
      <c r="DL297" s="32"/>
    </row>
    <row r="298" spans="1:116" s="47" customFormat="1" ht="31.5" x14ac:dyDescent="0.25">
      <c r="A298" s="43" t="s">
        <v>883</v>
      </c>
      <c r="B298" s="43" t="s">
        <v>884</v>
      </c>
      <c r="C298" s="43"/>
      <c r="D298" s="42"/>
      <c r="E298" s="42"/>
      <c r="F298" s="75"/>
      <c r="G298" s="32"/>
      <c r="H298" s="32"/>
      <c r="I298" s="32"/>
      <c r="J298" s="32"/>
      <c r="K298" s="32"/>
      <c r="L298" s="32"/>
      <c r="M298" s="32"/>
      <c r="N298" s="32"/>
      <c r="O298" s="32"/>
      <c r="P298" s="32"/>
      <c r="Q298" s="32"/>
      <c r="R298" s="32"/>
      <c r="S298" s="32"/>
      <c r="T298" s="32"/>
      <c r="U298" s="32"/>
      <c r="V298" s="32"/>
      <c r="W298" s="32"/>
      <c r="X298" s="32"/>
      <c r="Y298" s="32"/>
      <c r="Z298" s="32"/>
      <c r="AA298" s="32"/>
      <c r="AB298" s="32"/>
      <c r="AC298" s="32"/>
      <c r="AD298" s="32"/>
      <c r="AE298" s="32"/>
      <c r="AF298" s="32"/>
      <c r="AG298" s="32"/>
      <c r="AH298" s="32"/>
      <c r="AI298" s="32"/>
      <c r="AJ298" s="32"/>
      <c r="AK298" s="32"/>
      <c r="AL298" s="32"/>
      <c r="AM298" s="32"/>
      <c r="AN298" s="32"/>
      <c r="AO298" s="32"/>
      <c r="AP298" s="32"/>
      <c r="AQ298" s="32"/>
      <c r="AR298" s="32"/>
      <c r="AS298" s="32"/>
      <c r="AT298" s="32"/>
      <c r="AU298" s="32"/>
      <c r="AV298" s="32"/>
      <c r="AW298" s="32"/>
      <c r="AX298" s="32"/>
      <c r="AY298" s="32"/>
      <c r="AZ298" s="32"/>
      <c r="BA298" s="32"/>
      <c r="BB298" s="32"/>
      <c r="BC298" s="32"/>
      <c r="BD298" s="32"/>
      <c r="BE298" s="32"/>
      <c r="BF298" s="32"/>
      <c r="BG298" s="32"/>
      <c r="BH298" s="32"/>
      <c r="BI298" s="32"/>
      <c r="BJ298" s="32"/>
      <c r="BK298" s="32"/>
      <c r="BL298" s="32"/>
      <c r="BM298" s="32"/>
      <c r="BN298" s="32"/>
      <c r="BO298" s="32"/>
      <c r="BP298" s="32"/>
      <c r="BQ298" s="32"/>
      <c r="BR298" s="32"/>
      <c r="BS298" s="32"/>
      <c r="BT298" s="32"/>
      <c r="BU298" s="32"/>
      <c r="BV298" s="32"/>
      <c r="BW298" s="32"/>
      <c r="BX298" s="32"/>
      <c r="BY298" s="32"/>
      <c r="BZ298" s="32"/>
      <c r="CA298" s="32"/>
      <c r="CB298" s="32"/>
      <c r="CC298" s="32"/>
      <c r="CD298" s="32"/>
      <c r="CE298" s="32"/>
      <c r="CF298" s="32"/>
      <c r="CG298" s="32"/>
      <c r="CH298" s="32"/>
      <c r="CI298" s="32"/>
      <c r="CJ298" s="32"/>
      <c r="CK298" s="32"/>
      <c r="CL298" s="32"/>
      <c r="CM298" s="32"/>
      <c r="CN298" s="32"/>
      <c r="CO298" s="32"/>
      <c r="CP298" s="32"/>
      <c r="CQ298" s="32"/>
      <c r="CR298" s="32"/>
      <c r="CS298" s="32"/>
      <c r="CT298" s="32"/>
      <c r="CU298" s="32"/>
      <c r="CV298" s="32"/>
      <c r="CW298" s="32"/>
      <c r="CX298" s="32"/>
      <c r="CY298" s="32"/>
      <c r="CZ298" s="32"/>
      <c r="DA298" s="32"/>
      <c r="DB298" s="32"/>
      <c r="DC298" s="32"/>
      <c r="DD298" s="32"/>
      <c r="DE298" s="32"/>
      <c r="DF298" s="32"/>
      <c r="DG298" s="32"/>
      <c r="DH298" s="32"/>
      <c r="DI298" s="32"/>
      <c r="DJ298" s="32"/>
      <c r="DK298" s="32"/>
      <c r="DL298" s="32"/>
    </row>
    <row r="299" spans="1:116" x14ac:dyDescent="0.25">
      <c r="B299" s="18"/>
      <c r="C299" s="18"/>
      <c r="F299" s="102">
        <f>SUM(F296:F298)/3</f>
        <v>0</v>
      </c>
    </row>
    <row r="300" spans="1:116" ht="204.75" x14ac:dyDescent="0.25">
      <c r="A300" s="43" t="s">
        <v>885</v>
      </c>
      <c r="B300" s="43" t="s">
        <v>886</v>
      </c>
      <c r="C300" s="43" t="s">
        <v>887</v>
      </c>
      <c r="D300" s="42"/>
      <c r="E300" s="42"/>
      <c r="F300" s="75"/>
    </row>
    <row r="301" spans="1:116" ht="31.5" x14ac:dyDescent="0.25">
      <c r="A301" s="43" t="s">
        <v>888</v>
      </c>
      <c r="B301" s="43" t="s">
        <v>889</v>
      </c>
      <c r="C301" s="43"/>
      <c r="D301" s="42"/>
      <c r="E301" s="42"/>
      <c r="F301" s="75"/>
    </row>
    <row r="302" spans="1:116" ht="31.5" x14ac:dyDescent="0.25">
      <c r="A302" s="43" t="s">
        <v>890</v>
      </c>
      <c r="B302" s="43" t="s">
        <v>891</v>
      </c>
      <c r="C302" s="43"/>
      <c r="D302" s="42"/>
      <c r="E302" s="42"/>
      <c r="F302" s="75"/>
    </row>
    <row r="303" spans="1:116" ht="31.5" x14ac:dyDescent="0.25">
      <c r="A303" s="43" t="s">
        <v>892</v>
      </c>
      <c r="B303" s="43" t="s">
        <v>893</v>
      </c>
      <c r="C303" s="43"/>
      <c r="D303" s="42"/>
      <c r="E303" s="42"/>
      <c r="F303" s="75"/>
    </row>
    <row r="304" spans="1:116" x14ac:dyDescent="0.25">
      <c r="A304" s="43" t="s">
        <v>894</v>
      </c>
      <c r="B304" s="43" t="s">
        <v>895</v>
      </c>
      <c r="C304" s="43"/>
      <c r="D304" s="42"/>
      <c r="E304" s="42"/>
      <c r="F304" s="75"/>
    </row>
    <row r="305" spans="1:6" x14ac:dyDescent="0.25">
      <c r="A305" s="43" t="s">
        <v>896</v>
      </c>
      <c r="B305" s="43" t="s">
        <v>897</v>
      </c>
      <c r="C305" s="43"/>
      <c r="D305" s="42"/>
      <c r="E305" s="42"/>
      <c r="F305" s="75"/>
    </row>
    <row r="306" spans="1:6" ht="31.5" x14ac:dyDescent="0.25">
      <c r="A306" s="43" t="s">
        <v>898</v>
      </c>
      <c r="B306" s="43" t="s">
        <v>899</v>
      </c>
      <c r="C306" s="43"/>
      <c r="D306" s="42"/>
      <c r="E306" s="42"/>
      <c r="F306" s="75"/>
    </row>
    <row r="307" spans="1:6" x14ac:dyDescent="0.25">
      <c r="B307" s="18"/>
      <c r="C307" s="18"/>
      <c r="F307" s="102">
        <f>SUM(F300:F306)/7</f>
        <v>0</v>
      </c>
    </row>
    <row r="308" spans="1:6" ht="18.75" x14ac:dyDescent="0.3">
      <c r="A308" s="4" t="s">
        <v>231</v>
      </c>
      <c r="B308" s="3" t="s">
        <v>232</v>
      </c>
      <c r="C308" s="30"/>
      <c r="D308" s="37"/>
      <c r="E308" s="37"/>
      <c r="F308" s="37"/>
    </row>
    <row r="309" spans="1:6" ht="31.5" x14ac:dyDescent="0.25">
      <c r="A309" s="43" t="s">
        <v>900</v>
      </c>
      <c r="B309" s="43" t="s">
        <v>901</v>
      </c>
      <c r="C309" s="43" t="s">
        <v>902</v>
      </c>
      <c r="D309" s="42"/>
      <c r="E309" s="42"/>
      <c r="F309" s="75"/>
    </row>
    <row r="310" spans="1:6" x14ac:dyDescent="0.25">
      <c r="A310" s="43" t="s">
        <v>903</v>
      </c>
      <c r="B310" s="43" t="s">
        <v>904</v>
      </c>
      <c r="C310" s="43"/>
      <c r="D310" s="42"/>
      <c r="E310" s="42"/>
      <c r="F310" s="75"/>
    </row>
    <row r="311" spans="1:6" ht="31.5" x14ac:dyDescent="0.25">
      <c r="A311" s="43" t="s">
        <v>905</v>
      </c>
      <c r="B311" s="43" t="s">
        <v>906</v>
      </c>
      <c r="C311" s="43"/>
      <c r="D311" s="42"/>
      <c r="E311" s="42"/>
      <c r="F311" s="75"/>
    </row>
    <row r="312" spans="1:6" ht="47.25" x14ac:dyDescent="0.25">
      <c r="A312" s="43" t="s">
        <v>907</v>
      </c>
      <c r="B312" s="43" t="s">
        <v>908</v>
      </c>
      <c r="C312" s="43"/>
      <c r="D312" s="42"/>
      <c r="E312" s="42"/>
      <c r="F312" s="75"/>
    </row>
    <row r="313" spans="1:6" ht="31.5" x14ac:dyDescent="0.25">
      <c r="A313" s="43" t="s">
        <v>909</v>
      </c>
      <c r="B313" s="43" t="s">
        <v>910</v>
      </c>
      <c r="C313" s="43" t="s">
        <v>911</v>
      </c>
      <c r="D313" s="42"/>
      <c r="E313" s="42"/>
      <c r="F313" s="75"/>
    </row>
    <row r="314" spans="1:6" ht="47.25" x14ac:dyDescent="0.25">
      <c r="A314" s="43" t="s">
        <v>912</v>
      </c>
      <c r="B314" s="43" t="s">
        <v>913</v>
      </c>
      <c r="C314" s="43" t="s">
        <v>914</v>
      </c>
      <c r="D314" s="42"/>
      <c r="E314" s="42"/>
      <c r="F314" s="75"/>
    </row>
    <row r="315" spans="1:6" x14ac:dyDescent="0.25">
      <c r="F315" s="102">
        <f>SUM(F309:F314)/6</f>
        <v>0</v>
      </c>
    </row>
    <row r="316" spans="1:6" ht="21" x14ac:dyDescent="0.25">
      <c r="A316" s="320">
        <v>6</v>
      </c>
      <c r="B316" s="320" t="s">
        <v>237</v>
      </c>
      <c r="C316" s="320"/>
      <c r="D316" s="314"/>
      <c r="E316" s="314"/>
      <c r="F316" s="314"/>
    </row>
    <row r="317" spans="1:6" ht="47.25" x14ac:dyDescent="0.25">
      <c r="A317" s="24" t="s">
        <v>238</v>
      </c>
      <c r="B317" s="9" t="s">
        <v>239</v>
      </c>
      <c r="C317" s="30" t="s">
        <v>915</v>
      </c>
      <c r="D317" s="37"/>
      <c r="E317" s="37"/>
      <c r="F317" s="37"/>
    </row>
    <row r="318" spans="1:6" ht="31.5" x14ac:dyDescent="0.25">
      <c r="A318" s="43" t="s">
        <v>916</v>
      </c>
      <c r="B318" s="50" t="s">
        <v>917</v>
      </c>
      <c r="C318" s="43"/>
      <c r="D318" s="42"/>
      <c r="E318" s="42"/>
      <c r="F318" s="75"/>
    </row>
    <row r="319" spans="1:6" ht="31.5" x14ac:dyDescent="0.25">
      <c r="A319" s="43" t="s">
        <v>918</v>
      </c>
      <c r="B319" s="50" t="s">
        <v>919</v>
      </c>
      <c r="C319" s="43"/>
      <c r="D319" s="42"/>
      <c r="E319" s="42"/>
      <c r="F319" s="75"/>
    </row>
    <row r="320" spans="1:6" ht="204.75" x14ac:dyDescent="0.25">
      <c r="A320" s="43" t="s">
        <v>920</v>
      </c>
      <c r="B320" s="50" t="s">
        <v>921</v>
      </c>
      <c r="C320" s="43"/>
      <c r="D320" s="42"/>
      <c r="E320" s="42"/>
      <c r="F320" s="75"/>
    </row>
    <row r="321" spans="1:6" ht="110.25" x14ac:dyDescent="0.25">
      <c r="A321" s="43" t="s">
        <v>922</v>
      </c>
      <c r="B321" s="50" t="s">
        <v>923</v>
      </c>
      <c r="C321" s="43"/>
      <c r="D321" s="42"/>
      <c r="E321" s="42"/>
      <c r="F321" s="75"/>
    </row>
    <row r="322" spans="1:6" ht="94.5" x14ac:dyDescent="0.25">
      <c r="A322" s="43" t="s">
        <v>924</v>
      </c>
      <c r="B322" s="50" t="s">
        <v>925</v>
      </c>
      <c r="C322" s="43"/>
      <c r="D322" s="42"/>
      <c r="E322" s="42"/>
      <c r="F322" s="75"/>
    </row>
    <row r="323" spans="1:6" x14ac:dyDescent="0.25">
      <c r="A323" s="18"/>
      <c r="B323" s="18"/>
      <c r="C323" s="16"/>
      <c r="D323" s="33"/>
      <c r="E323" s="33"/>
      <c r="F323" s="104">
        <f>SUM(F318:F322)/5</f>
        <v>0</v>
      </c>
    </row>
    <row r="324" spans="1:6" ht="94.5" x14ac:dyDescent="0.25">
      <c r="A324" s="43" t="s">
        <v>926</v>
      </c>
      <c r="B324" s="50" t="s">
        <v>927</v>
      </c>
      <c r="C324" s="43" t="s">
        <v>928</v>
      </c>
      <c r="D324" s="42"/>
      <c r="E324" s="42"/>
      <c r="F324" s="75"/>
    </row>
    <row r="325" spans="1:6" ht="94.5" x14ac:dyDescent="0.25">
      <c r="A325" s="43" t="s">
        <v>929</v>
      </c>
      <c r="B325" s="50" t="s">
        <v>930</v>
      </c>
      <c r="C325" s="43"/>
      <c r="D325" s="42"/>
      <c r="E325" s="42"/>
      <c r="F325" s="75"/>
    </row>
    <row r="326" spans="1:6" ht="31.5" x14ac:dyDescent="0.25">
      <c r="A326" s="43" t="s">
        <v>931</v>
      </c>
      <c r="B326" s="50" t="s">
        <v>932</v>
      </c>
      <c r="C326" s="43"/>
      <c r="D326" s="42"/>
      <c r="E326" s="42"/>
      <c r="F326" s="75"/>
    </row>
    <row r="327" spans="1:6" ht="31.5" x14ac:dyDescent="0.25">
      <c r="A327" s="43" t="s">
        <v>933</v>
      </c>
      <c r="B327" s="50" t="s">
        <v>934</v>
      </c>
      <c r="C327" s="43"/>
      <c r="D327" s="42"/>
      <c r="E327" s="42"/>
      <c r="F327" s="75"/>
    </row>
    <row r="328" spans="1:6" x14ac:dyDescent="0.25">
      <c r="A328" s="18"/>
      <c r="B328" s="18"/>
      <c r="C328" s="18"/>
      <c r="F328" s="102">
        <f>SUM(F324:F327)/4</f>
        <v>0</v>
      </c>
    </row>
    <row r="329" spans="1:6" ht="94.5" x14ac:dyDescent="0.25">
      <c r="A329" s="4" t="s">
        <v>248</v>
      </c>
      <c r="B329" s="21" t="s">
        <v>249</v>
      </c>
      <c r="C329" s="30" t="s">
        <v>935</v>
      </c>
      <c r="D329" s="37"/>
      <c r="E329" s="37"/>
      <c r="F329" s="37"/>
    </row>
    <row r="330" spans="1:6" ht="47.25" x14ac:dyDescent="0.25">
      <c r="A330" s="43" t="s">
        <v>936</v>
      </c>
      <c r="B330" s="43" t="s">
        <v>937</v>
      </c>
      <c r="C330" s="43"/>
      <c r="D330" s="42"/>
      <c r="E330" s="42"/>
      <c r="F330" s="75"/>
    </row>
    <row r="331" spans="1:6" x14ac:dyDescent="0.25">
      <c r="A331" s="33"/>
      <c r="B331" s="86"/>
      <c r="C331" s="86"/>
      <c r="F331" s="102">
        <f>F330</f>
        <v>0</v>
      </c>
    </row>
    <row r="332" spans="1:6" ht="47.25" x14ac:dyDescent="0.25">
      <c r="A332" s="43" t="s">
        <v>938</v>
      </c>
      <c r="B332" s="43" t="s">
        <v>939</v>
      </c>
      <c r="C332" s="43" t="s">
        <v>940</v>
      </c>
      <c r="D332" s="42"/>
      <c r="E332" s="42"/>
      <c r="F332" s="75"/>
    </row>
    <row r="333" spans="1:6" ht="31.5" x14ac:dyDescent="0.25">
      <c r="A333" s="43" t="s">
        <v>941</v>
      </c>
      <c r="B333" s="43" t="s">
        <v>942</v>
      </c>
      <c r="C333" s="43"/>
      <c r="D333" s="42"/>
      <c r="E333" s="42"/>
      <c r="F333" s="75"/>
    </row>
    <row r="334" spans="1:6" ht="47.25" x14ac:dyDescent="0.25">
      <c r="A334" s="43" t="s">
        <v>943</v>
      </c>
      <c r="B334" s="43" t="s">
        <v>944</v>
      </c>
      <c r="C334" s="43"/>
      <c r="D334" s="42"/>
      <c r="E334" s="42"/>
      <c r="F334" s="75"/>
    </row>
    <row r="335" spans="1:6" ht="31.5" x14ac:dyDescent="0.25">
      <c r="A335" s="43" t="s">
        <v>945</v>
      </c>
      <c r="B335" s="43" t="s">
        <v>946</v>
      </c>
      <c r="C335" s="43"/>
      <c r="D335" s="42"/>
      <c r="E335" s="42"/>
      <c r="F335" s="75"/>
    </row>
    <row r="336" spans="1:6" x14ac:dyDescent="0.25">
      <c r="A336" s="18"/>
      <c r="B336" s="18"/>
      <c r="C336" s="18"/>
      <c r="F336" s="102">
        <f>SUM(F332:F335)/4</f>
        <v>0</v>
      </c>
    </row>
    <row r="337" spans="1:6" x14ac:dyDescent="0.25">
      <c r="A337" s="43" t="s">
        <v>947</v>
      </c>
      <c r="B337" s="43" t="s">
        <v>948</v>
      </c>
      <c r="C337" s="43"/>
      <c r="D337" s="42"/>
      <c r="E337" s="42"/>
      <c r="F337" s="75"/>
    </row>
    <row r="338" spans="1:6" x14ac:dyDescent="0.25">
      <c r="A338" s="18"/>
      <c r="B338" s="18"/>
      <c r="C338" s="18"/>
      <c r="F338" s="102">
        <f>F337</f>
        <v>0</v>
      </c>
    </row>
    <row r="339" spans="1:6" ht="47.25" x14ac:dyDescent="0.25">
      <c r="A339" s="4" t="s">
        <v>259</v>
      </c>
      <c r="B339" s="21" t="s">
        <v>260</v>
      </c>
      <c r="C339" s="30" t="s">
        <v>949</v>
      </c>
      <c r="D339" s="37"/>
      <c r="E339" s="37"/>
      <c r="F339" s="37"/>
    </row>
    <row r="340" spans="1:6" ht="63" x14ac:dyDescent="0.25">
      <c r="A340" s="43" t="s">
        <v>950</v>
      </c>
      <c r="B340" s="43" t="s">
        <v>951</v>
      </c>
      <c r="C340" s="43"/>
      <c r="D340" s="42"/>
      <c r="E340" s="42"/>
      <c r="F340" s="75"/>
    </row>
    <row r="341" spans="1:6" x14ac:dyDescent="0.25">
      <c r="A341" s="18"/>
      <c r="B341" s="18"/>
      <c r="C341" s="18"/>
      <c r="F341" s="102">
        <f>F340</f>
        <v>0</v>
      </c>
    </row>
    <row r="342" spans="1:6" ht="47.25" x14ac:dyDescent="0.25">
      <c r="A342" s="43" t="s">
        <v>952</v>
      </c>
      <c r="B342" s="43" t="s">
        <v>953</v>
      </c>
      <c r="C342" s="43"/>
      <c r="D342" s="42"/>
      <c r="E342" s="42"/>
      <c r="F342" s="75"/>
    </row>
    <row r="343" spans="1:6" ht="31.5" x14ac:dyDescent="0.25">
      <c r="A343" s="43" t="s">
        <v>954</v>
      </c>
      <c r="B343" s="43" t="s">
        <v>955</v>
      </c>
      <c r="C343" s="43"/>
      <c r="D343" s="42"/>
      <c r="E343" s="42"/>
      <c r="F343" s="75"/>
    </row>
    <row r="344" spans="1:6" x14ac:dyDescent="0.25">
      <c r="A344" s="35"/>
      <c r="B344" s="35"/>
      <c r="C344" s="35"/>
      <c r="F344" s="102">
        <f>SUM(F342:F343)/2</f>
        <v>0</v>
      </c>
    </row>
    <row r="345" spans="1:6" ht="18.75" x14ac:dyDescent="0.3">
      <c r="A345" s="11" t="s">
        <v>267</v>
      </c>
      <c r="B345" s="8" t="s">
        <v>268</v>
      </c>
      <c r="C345" s="30"/>
      <c r="D345" s="37"/>
      <c r="E345" s="37"/>
      <c r="F345" s="37"/>
    </row>
    <row r="346" spans="1:6" ht="47.25" x14ac:dyDescent="0.25">
      <c r="A346" s="43" t="s">
        <v>956</v>
      </c>
      <c r="B346" s="43" t="s">
        <v>957</v>
      </c>
      <c r="C346" s="43" t="s">
        <v>958</v>
      </c>
      <c r="D346" s="42"/>
      <c r="E346" s="42"/>
      <c r="F346" s="75"/>
    </row>
    <row r="347" spans="1:6" ht="63" x14ac:dyDescent="0.25">
      <c r="A347" s="43" t="s">
        <v>959</v>
      </c>
      <c r="B347" s="43" t="s">
        <v>960</v>
      </c>
      <c r="C347" s="43"/>
      <c r="D347" s="42"/>
      <c r="E347" s="42"/>
      <c r="F347" s="75"/>
    </row>
    <row r="348" spans="1:6" ht="63" x14ac:dyDescent="0.25">
      <c r="A348" s="43" t="s">
        <v>961</v>
      </c>
      <c r="B348" s="43" t="s">
        <v>962</v>
      </c>
      <c r="C348" s="43"/>
      <c r="D348" s="42"/>
      <c r="E348" s="42"/>
      <c r="F348" s="75"/>
    </row>
    <row r="349" spans="1:6" ht="63" x14ac:dyDescent="0.25">
      <c r="A349" s="43" t="s">
        <v>963</v>
      </c>
      <c r="B349" s="43" t="s">
        <v>964</v>
      </c>
      <c r="C349" s="43"/>
      <c r="D349" s="42"/>
      <c r="E349" s="42"/>
      <c r="F349" s="75"/>
    </row>
    <row r="350" spans="1:6" ht="31.5" x14ac:dyDescent="0.25">
      <c r="A350" s="43" t="s">
        <v>965</v>
      </c>
      <c r="B350" s="43" t="s">
        <v>966</v>
      </c>
      <c r="C350" s="43"/>
      <c r="D350" s="42"/>
      <c r="E350" s="42"/>
      <c r="F350" s="75"/>
    </row>
    <row r="351" spans="1:6" ht="63" x14ac:dyDescent="0.25">
      <c r="A351" s="43" t="s">
        <v>967</v>
      </c>
      <c r="B351" s="43" t="s">
        <v>968</v>
      </c>
      <c r="C351" s="43"/>
      <c r="D351" s="42"/>
      <c r="E351" s="42"/>
      <c r="F351" s="75"/>
    </row>
    <row r="352" spans="1:6" x14ac:dyDescent="0.25">
      <c r="A352" s="18"/>
      <c r="B352" s="18"/>
      <c r="C352" s="18"/>
      <c r="F352" s="102">
        <f>SUM(F346:F351)/6</f>
        <v>0</v>
      </c>
    </row>
    <row r="353" spans="1:6" ht="18.75" x14ac:dyDescent="0.3">
      <c r="A353" s="4" t="s">
        <v>272</v>
      </c>
      <c r="B353" s="8" t="s">
        <v>273</v>
      </c>
      <c r="C353" s="30"/>
      <c r="D353" s="37"/>
      <c r="E353" s="37"/>
      <c r="F353" s="37"/>
    </row>
    <row r="354" spans="1:6" ht="63" x14ac:dyDescent="0.25">
      <c r="A354" s="43" t="s">
        <v>969</v>
      </c>
      <c r="B354" s="43" t="s">
        <v>970</v>
      </c>
      <c r="C354" s="43" t="s">
        <v>971</v>
      </c>
      <c r="D354" s="42"/>
      <c r="E354" s="42"/>
      <c r="F354" s="75"/>
    </row>
    <row r="355" spans="1:6" ht="47.25" x14ac:dyDescent="0.25">
      <c r="A355" s="43" t="s">
        <v>972</v>
      </c>
      <c r="B355" s="43" t="s">
        <v>973</v>
      </c>
      <c r="C355" s="43"/>
      <c r="D355" s="42"/>
      <c r="E355" s="42"/>
      <c r="F355" s="75"/>
    </row>
    <row r="356" spans="1:6" x14ac:dyDescent="0.25">
      <c r="A356" s="43" t="s">
        <v>974</v>
      </c>
      <c r="B356" s="43" t="s">
        <v>975</v>
      </c>
      <c r="C356" s="43"/>
      <c r="D356" s="42"/>
      <c r="E356" s="42"/>
      <c r="F356" s="75"/>
    </row>
    <row r="357" spans="1:6" ht="47.25" x14ac:dyDescent="0.25">
      <c r="A357" s="43" t="s">
        <v>976</v>
      </c>
      <c r="B357" s="43" t="s">
        <v>977</v>
      </c>
      <c r="C357" s="43"/>
      <c r="D357" s="42"/>
      <c r="E357" s="42"/>
      <c r="F357" s="75"/>
    </row>
    <row r="358" spans="1:6" ht="63" x14ac:dyDescent="0.25">
      <c r="A358" s="43" t="s">
        <v>978</v>
      </c>
      <c r="B358" s="43" t="s">
        <v>979</v>
      </c>
      <c r="C358" s="43"/>
      <c r="D358" s="42"/>
      <c r="E358" s="42"/>
      <c r="F358" s="75"/>
    </row>
    <row r="359" spans="1:6" x14ac:dyDescent="0.25">
      <c r="A359" s="43" t="s">
        <v>980</v>
      </c>
      <c r="B359" s="43" t="s">
        <v>981</v>
      </c>
      <c r="C359" s="43"/>
      <c r="D359" s="42"/>
      <c r="E359" s="42"/>
      <c r="F359" s="75"/>
    </row>
    <row r="360" spans="1:6" ht="63" x14ac:dyDescent="0.25">
      <c r="A360" s="43" t="s">
        <v>982</v>
      </c>
      <c r="B360" s="43" t="s">
        <v>983</v>
      </c>
      <c r="C360" s="43"/>
      <c r="D360" s="42"/>
      <c r="E360" s="42"/>
      <c r="F360" s="75"/>
    </row>
    <row r="361" spans="1:6" ht="31.5" x14ac:dyDescent="0.25">
      <c r="A361" s="43" t="s">
        <v>984</v>
      </c>
      <c r="B361" s="43" t="s">
        <v>985</v>
      </c>
      <c r="C361" s="43" t="s">
        <v>911</v>
      </c>
      <c r="D361" s="42"/>
      <c r="E361" s="42"/>
      <c r="F361" s="75"/>
    </row>
    <row r="362" spans="1:6" ht="94.5" x14ac:dyDescent="0.25">
      <c r="A362" s="43" t="s">
        <v>986</v>
      </c>
      <c r="B362" s="43" t="s">
        <v>987</v>
      </c>
      <c r="C362" s="43" t="s">
        <v>988</v>
      </c>
      <c r="D362" s="42"/>
      <c r="E362" s="42"/>
      <c r="F362" s="75"/>
    </row>
    <row r="363" spans="1:6" x14ac:dyDescent="0.25">
      <c r="A363" s="18"/>
      <c r="B363" s="18"/>
      <c r="C363" s="18"/>
      <c r="F363" s="102">
        <f>SUM(F354:F362)/9</f>
        <v>0</v>
      </c>
    </row>
    <row r="364" spans="1:6" ht="63" x14ac:dyDescent="0.25">
      <c r="A364" s="43" t="s">
        <v>989</v>
      </c>
      <c r="B364" s="43" t="s">
        <v>990</v>
      </c>
      <c r="C364" s="43" t="s">
        <v>991</v>
      </c>
      <c r="D364" s="42"/>
      <c r="E364" s="42"/>
      <c r="F364" s="75"/>
    </row>
    <row r="365" spans="1:6" ht="31.5" x14ac:dyDescent="0.25">
      <c r="A365" s="43" t="s">
        <v>992</v>
      </c>
      <c r="B365" s="43" t="s">
        <v>993</v>
      </c>
      <c r="C365" s="43"/>
      <c r="D365" s="42"/>
      <c r="E365" s="42"/>
      <c r="F365" s="75"/>
    </row>
    <row r="366" spans="1:6" ht="31.5" x14ac:dyDescent="0.25">
      <c r="A366" s="43" t="s">
        <v>994</v>
      </c>
      <c r="B366" s="43" t="s">
        <v>995</v>
      </c>
      <c r="C366" s="43"/>
      <c r="D366" s="42"/>
      <c r="E366" s="42"/>
      <c r="F366" s="75"/>
    </row>
    <row r="367" spans="1:6" x14ac:dyDescent="0.25">
      <c r="A367" s="43" t="s">
        <v>996</v>
      </c>
      <c r="B367" s="43" t="s">
        <v>997</v>
      </c>
      <c r="C367" s="43"/>
      <c r="D367" s="42"/>
      <c r="E367" s="42"/>
      <c r="F367" s="75"/>
    </row>
    <row r="368" spans="1:6" x14ac:dyDescent="0.25">
      <c r="A368" s="43" t="s">
        <v>998</v>
      </c>
      <c r="B368" s="38" t="s">
        <v>999</v>
      </c>
      <c r="C368" s="43"/>
      <c r="D368" s="42"/>
      <c r="E368" s="42"/>
      <c r="F368" s="75"/>
    </row>
    <row r="369" spans="1:6" ht="31.5" x14ac:dyDescent="0.25">
      <c r="A369" s="43" t="s">
        <v>1000</v>
      </c>
      <c r="B369" s="43" t="s">
        <v>1001</v>
      </c>
      <c r="C369" s="43"/>
      <c r="D369" s="42"/>
      <c r="E369" s="42"/>
      <c r="F369" s="75"/>
    </row>
    <row r="370" spans="1:6" ht="94.5" x14ac:dyDescent="0.25">
      <c r="A370" s="43" t="s">
        <v>1002</v>
      </c>
      <c r="B370" s="43" t="s">
        <v>1003</v>
      </c>
      <c r="C370" s="43"/>
      <c r="D370" s="42"/>
      <c r="E370" s="42"/>
      <c r="F370" s="75"/>
    </row>
    <row r="371" spans="1:6" ht="31.5" x14ac:dyDescent="0.25">
      <c r="A371" s="43" t="s">
        <v>1004</v>
      </c>
      <c r="B371" s="43" t="s">
        <v>1005</v>
      </c>
      <c r="C371" s="43"/>
      <c r="D371" s="42"/>
      <c r="E371" s="42"/>
      <c r="F371" s="75"/>
    </row>
    <row r="372" spans="1:6" x14ac:dyDescent="0.25">
      <c r="A372" s="18"/>
      <c r="B372" s="18"/>
      <c r="C372" s="18"/>
      <c r="F372" s="102">
        <f>SUM(F364:F371)/8</f>
        <v>0</v>
      </c>
    </row>
    <row r="373" spans="1:6" ht="31.5" x14ac:dyDescent="0.25">
      <c r="A373" s="43" t="s">
        <v>1006</v>
      </c>
      <c r="B373" s="43" t="s">
        <v>1007</v>
      </c>
      <c r="C373" s="43"/>
      <c r="D373" s="42"/>
      <c r="E373" s="42"/>
      <c r="F373" s="75"/>
    </row>
    <row r="374" spans="1:6" x14ac:dyDescent="0.25">
      <c r="A374" s="43" t="s">
        <v>1008</v>
      </c>
      <c r="B374" s="43" t="s">
        <v>1009</v>
      </c>
      <c r="C374" s="43"/>
      <c r="D374" s="42"/>
      <c r="E374" s="42"/>
      <c r="F374" s="75"/>
    </row>
    <row r="375" spans="1:6" x14ac:dyDescent="0.25">
      <c r="A375" s="18"/>
      <c r="B375" s="18"/>
      <c r="C375" s="18"/>
      <c r="F375" s="102">
        <f>SUM(F373:F374)/2</f>
        <v>0</v>
      </c>
    </row>
    <row r="376" spans="1:6" ht="154.9" customHeight="1" x14ac:dyDescent="0.25">
      <c r="A376" s="34" t="s">
        <v>283</v>
      </c>
      <c r="B376" s="13" t="s">
        <v>284</v>
      </c>
      <c r="C376" s="30" t="s">
        <v>1010</v>
      </c>
      <c r="D376" s="37"/>
      <c r="E376" s="37"/>
      <c r="F376" s="37"/>
    </row>
    <row r="377" spans="1:6" x14ac:dyDescent="0.25">
      <c r="A377" s="43" t="s">
        <v>1011</v>
      </c>
      <c r="B377" s="43" t="s">
        <v>1012</v>
      </c>
      <c r="C377" s="43"/>
      <c r="D377" s="42"/>
      <c r="E377" s="42"/>
      <c r="F377" s="75"/>
    </row>
    <row r="378" spans="1:6" ht="236.25" x14ac:dyDescent="0.25">
      <c r="A378" s="43" t="s">
        <v>1013</v>
      </c>
      <c r="B378" s="43" t="s">
        <v>1014</v>
      </c>
      <c r="C378" s="43"/>
      <c r="D378" s="42"/>
      <c r="E378" s="42"/>
      <c r="F378" s="75"/>
    </row>
    <row r="379" spans="1:6" x14ac:dyDescent="0.25">
      <c r="A379" s="43" t="s">
        <v>1015</v>
      </c>
      <c r="B379" s="43" t="s">
        <v>1016</v>
      </c>
      <c r="C379" s="43"/>
      <c r="D379" s="42"/>
      <c r="E379" s="42"/>
      <c r="F379" s="75"/>
    </row>
    <row r="380" spans="1:6" x14ac:dyDescent="0.25">
      <c r="A380" s="18"/>
      <c r="B380" s="18"/>
      <c r="C380" s="18"/>
      <c r="F380" s="102">
        <f>SUM(F377:F379)/3</f>
        <v>0</v>
      </c>
    </row>
    <row r="381" spans="1:6" ht="267.75" x14ac:dyDescent="0.25">
      <c r="A381" s="43" t="s">
        <v>1017</v>
      </c>
      <c r="B381" s="43" t="s">
        <v>1018</v>
      </c>
      <c r="C381" s="43" t="s">
        <v>1019</v>
      </c>
      <c r="D381" s="42"/>
      <c r="E381" s="42"/>
      <c r="F381" s="75"/>
    </row>
    <row r="382" spans="1:6" x14ac:dyDescent="0.25">
      <c r="A382" s="43" t="s">
        <v>1020</v>
      </c>
      <c r="B382" s="43" t="s">
        <v>1021</v>
      </c>
      <c r="C382" s="43"/>
      <c r="D382" s="42"/>
      <c r="E382" s="42"/>
      <c r="F382" s="75"/>
    </row>
    <row r="383" spans="1:6" x14ac:dyDescent="0.25">
      <c r="A383" s="43" t="s">
        <v>1022</v>
      </c>
      <c r="B383" s="43" t="s">
        <v>1023</v>
      </c>
      <c r="C383" s="43"/>
      <c r="D383" s="42"/>
      <c r="E383" s="42"/>
      <c r="F383" s="75"/>
    </row>
    <row r="384" spans="1:6" x14ac:dyDescent="0.25">
      <c r="A384" s="43" t="s">
        <v>1024</v>
      </c>
      <c r="B384" s="43" t="s">
        <v>1025</v>
      </c>
      <c r="C384" s="43"/>
      <c r="D384" s="42"/>
      <c r="E384" s="42"/>
      <c r="F384" s="75"/>
    </row>
    <row r="385" spans="1:6" ht="63" x14ac:dyDescent="0.25">
      <c r="A385" s="43" t="s">
        <v>1026</v>
      </c>
      <c r="B385" s="43" t="s">
        <v>1027</v>
      </c>
      <c r="C385" s="43"/>
      <c r="D385" s="42"/>
      <c r="E385" s="42"/>
      <c r="F385" s="75"/>
    </row>
    <row r="386" spans="1:6" ht="47.25" x14ac:dyDescent="0.25">
      <c r="A386" s="43" t="s">
        <v>1028</v>
      </c>
      <c r="B386" s="43" t="s">
        <v>1029</v>
      </c>
      <c r="C386" s="43"/>
      <c r="D386" s="42"/>
      <c r="E386" s="42"/>
      <c r="F386" s="75"/>
    </row>
    <row r="387" spans="1:6" ht="31.5" x14ac:dyDescent="0.25">
      <c r="A387" s="43" t="s">
        <v>1030</v>
      </c>
      <c r="B387" s="43" t="s">
        <v>1031</v>
      </c>
      <c r="C387" s="43"/>
      <c r="D387" s="42"/>
      <c r="E387" s="42"/>
      <c r="F387" s="75"/>
    </row>
    <row r="388" spans="1:6" x14ac:dyDescent="0.25">
      <c r="A388" s="18"/>
      <c r="B388" s="18"/>
      <c r="C388" s="18"/>
      <c r="F388" s="102">
        <f>SUM(F381:F387)/7</f>
        <v>0</v>
      </c>
    </row>
    <row r="389" spans="1:6" ht="94.5" x14ac:dyDescent="0.25">
      <c r="A389" s="43" t="s">
        <v>1032</v>
      </c>
      <c r="B389" s="43" t="s">
        <v>1033</v>
      </c>
      <c r="C389" s="43" t="s">
        <v>1034</v>
      </c>
      <c r="D389" s="42"/>
      <c r="E389" s="42"/>
      <c r="F389" s="75"/>
    </row>
    <row r="390" spans="1:6" ht="63" x14ac:dyDescent="0.25">
      <c r="A390" s="43" t="s">
        <v>1035</v>
      </c>
      <c r="B390" s="43" t="s">
        <v>1036</v>
      </c>
      <c r="C390" s="43"/>
      <c r="D390" s="42"/>
      <c r="E390" s="42"/>
      <c r="F390" s="75"/>
    </row>
    <row r="391" spans="1:6" ht="31.5" x14ac:dyDescent="0.25">
      <c r="A391" s="43" t="s">
        <v>1037</v>
      </c>
      <c r="B391" s="43" t="s">
        <v>1038</v>
      </c>
      <c r="C391" s="43"/>
      <c r="D391" s="42"/>
      <c r="E391" s="42"/>
      <c r="F391" s="75"/>
    </row>
    <row r="392" spans="1:6" x14ac:dyDescent="0.25">
      <c r="A392" s="18"/>
      <c r="B392" s="18"/>
      <c r="C392" s="18"/>
      <c r="F392" s="102">
        <f>SUM(F389:F391)/3</f>
        <v>0</v>
      </c>
    </row>
    <row r="393" spans="1:6" ht="21" x14ac:dyDescent="0.25">
      <c r="A393" s="315">
        <v>7</v>
      </c>
      <c r="B393" s="316" t="s">
        <v>293</v>
      </c>
      <c r="C393" s="319"/>
      <c r="D393" s="310"/>
      <c r="E393" s="310"/>
      <c r="F393" s="318"/>
    </row>
    <row r="394" spans="1:6" ht="31.5" x14ac:dyDescent="0.3">
      <c r="A394" s="91" t="s">
        <v>294</v>
      </c>
      <c r="B394" s="91" t="s">
        <v>295</v>
      </c>
      <c r="C394" s="89" t="s">
        <v>1039</v>
      </c>
      <c r="D394" s="37"/>
      <c r="E394" s="37"/>
      <c r="F394" s="37"/>
    </row>
    <row r="395" spans="1:6" ht="94.5" x14ac:dyDescent="0.25">
      <c r="A395" s="106" t="s">
        <v>1040</v>
      </c>
      <c r="B395" s="43" t="s">
        <v>1041</v>
      </c>
      <c r="C395" s="43"/>
      <c r="D395" s="42"/>
      <c r="E395" s="42"/>
      <c r="F395" s="75"/>
    </row>
    <row r="396" spans="1:6" ht="42.75" x14ac:dyDescent="0.25">
      <c r="A396" s="106" t="s">
        <v>1042</v>
      </c>
      <c r="B396" s="38" t="s">
        <v>1043</v>
      </c>
      <c r="C396" s="43"/>
      <c r="D396" s="42"/>
      <c r="E396" s="42"/>
      <c r="F396" s="75"/>
    </row>
    <row r="397" spans="1:6" ht="71.25" x14ac:dyDescent="0.25">
      <c r="A397" s="106" t="s">
        <v>1044</v>
      </c>
      <c r="B397" s="38" t="s">
        <v>1045</v>
      </c>
      <c r="C397" s="42"/>
      <c r="D397" s="42"/>
      <c r="E397" s="42"/>
      <c r="F397" s="75"/>
    </row>
    <row r="398" spans="1:6" ht="57" x14ac:dyDescent="0.25">
      <c r="A398" s="38" t="s">
        <v>1046</v>
      </c>
      <c r="B398" s="38" t="s">
        <v>1047</v>
      </c>
      <c r="C398" s="42"/>
      <c r="D398" s="42"/>
      <c r="E398" s="42"/>
      <c r="F398" s="75"/>
    </row>
    <row r="399" spans="1:6" ht="47.25" x14ac:dyDescent="0.25">
      <c r="A399" s="38" t="s">
        <v>1048</v>
      </c>
      <c r="B399" s="43" t="s">
        <v>1049</v>
      </c>
      <c r="C399" s="42"/>
      <c r="D399" s="42"/>
      <c r="E399" s="42"/>
      <c r="F399" s="75"/>
    </row>
    <row r="400" spans="1:6" ht="31.5" x14ac:dyDescent="0.25">
      <c r="A400" s="38" t="s">
        <v>1050</v>
      </c>
      <c r="B400" s="43" t="s">
        <v>1051</v>
      </c>
      <c r="C400" s="42"/>
      <c r="D400" s="42"/>
      <c r="E400" s="42"/>
      <c r="F400" s="75"/>
    </row>
    <row r="401" spans="1:6" x14ac:dyDescent="0.25">
      <c r="A401" s="38" t="s">
        <v>1052</v>
      </c>
      <c r="B401" s="43" t="s">
        <v>1053</v>
      </c>
      <c r="C401" s="42"/>
      <c r="D401" s="42"/>
      <c r="E401" s="42"/>
      <c r="F401" s="75"/>
    </row>
    <row r="402" spans="1:6" ht="78.75" x14ac:dyDescent="0.25">
      <c r="A402" s="38" t="s">
        <v>1054</v>
      </c>
      <c r="B402" s="43" t="s">
        <v>1055</v>
      </c>
      <c r="C402" s="42"/>
      <c r="D402" s="42"/>
      <c r="E402" s="42"/>
      <c r="F402" s="75"/>
    </row>
    <row r="403" spans="1:6" ht="31.5" x14ac:dyDescent="0.25">
      <c r="A403" s="38" t="s">
        <v>1056</v>
      </c>
      <c r="B403" s="43" t="s">
        <v>1057</v>
      </c>
      <c r="C403" s="42"/>
      <c r="D403" s="42"/>
      <c r="E403" s="42"/>
      <c r="F403" s="75"/>
    </row>
    <row r="404" spans="1:6" x14ac:dyDescent="0.25">
      <c r="A404" s="18"/>
      <c r="B404" s="18"/>
      <c r="F404" s="102">
        <f>SUM(F395:F403)/9</f>
        <v>0</v>
      </c>
    </row>
    <row r="405" spans="1:6" ht="56.25" x14ac:dyDescent="0.3">
      <c r="A405" s="53" t="s">
        <v>1058</v>
      </c>
      <c r="B405" s="54" t="s">
        <v>1059</v>
      </c>
      <c r="C405" s="92" t="s">
        <v>1060</v>
      </c>
      <c r="D405" s="42"/>
      <c r="E405" s="42"/>
      <c r="F405" s="75"/>
    </row>
    <row r="406" spans="1:6" ht="62.45" customHeight="1" x14ac:dyDescent="0.25">
      <c r="A406" s="53" t="s">
        <v>1061</v>
      </c>
      <c r="B406" s="43" t="s">
        <v>1062</v>
      </c>
      <c r="C406" s="92"/>
      <c r="D406" s="42"/>
      <c r="E406" s="42"/>
      <c r="F406" s="75"/>
    </row>
    <row r="407" spans="1:6" x14ac:dyDescent="0.25">
      <c r="A407" s="53" t="s">
        <v>1063</v>
      </c>
      <c r="B407" s="43" t="s">
        <v>1064</v>
      </c>
      <c r="C407" s="92"/>
      <c r="D407" s="42"/>
      <c r="E407" s="42"/>
      <c r="F407" s="75"/>
    </row>
    <row r="408" spans="1:6" ht="31.5" x14ac:dyDescent="0.25">
      <c r="A408" s="53" t="s">
        <v>1065</v>
      </c>
      <c r="B408" s="43" t="s">
        <v>1066</v>
      </c>
      <c r="C408" s="92"/>
      <c r="D408" s="42"/>
      <c r="E408" s="42"/>
      <c r="F408" s="75"/>
    </row>
    <row r="409" spans="1:6" x14ac:dyDescent="0.25">
      <c r="A409" s="18"/>
      <c r="B409" s="18"/>
      <c r="D409" s="33"/>
      <c r="E409" s="33"/>
      <c r="F409" s="104">
        <f>SUM(F405:F408)/4</f>
        <v>0</v>
      </c>
    </row>
    <row r="410" spans="1:6" ht="79.900000000000006" customHeight="1" x14ac:dyDescent="0.25">
      <c r="A410" s="43" t="s">
        <v>1067</v>
      </c>
      <c r="B410" s="43" t="s">
        <v>1068</v>
      </c>
      <c r="C410" s="93" t="s">
        <v>1069</v>
      </c>
      <c r="D410" s="42"/>
      <c r="E410" s="42"/>
      <c r="F410" s="75"/>
    </row>
    <row r="411" spans="1:6" ht="60.6" customHeight="1" x14ac:dyDescent="0.25">
      <c r="A411" s="43" t="s">
        <v>1070</v>
      </c>
      <c r="B411" s="43" t="s">
        <v>1071</v>
      </c>
      <c r="C411" s="50"/>
      <c r="D411" s="42"/>
      <c r="E411" s="42"/>
      <c r="F411" s="75"/>
    </row>
    <row r="412" spans="1:6" ht="152.44999999999999" customHeight="1" x14ac:dyDescent="0.25">
      <c r="A412" s="43" t="s">
        <v>1072</v>
      </c>
      <c r="B412" s="43" t="s">
        <v>1073</v>
      </c>
      <c r="C412" s="50"/>
      <c r="D412" s="42"/>
      <c r="E412" s="42"/>
      <c r="F412" s="75"/>
    </row>
    <row r="413" spans="1:6" x14ac:dyDescent="0.25">
      <c r="A413" s="18"/>
      <c r="B413" s="18"/>
      <c r="F413" s="102">
        <f>SUM(F410:F412)/3</f>
        <v>0</v>
      </c>
    </row>
    <row r="414" spans="1:6" ht="63" x14ac:dyDescent="0.25">
      <c r="A414" s="24" t="s">
        <v>307</v>
      </c>
      <c r="B414" s="9" t="s">
        <v>308</v>
      </c>
      <c r="C414" s="30" t="s">
        <v>1074</v>
      </c>
      <c r="D414" s="37"/>
      <c r="E414" s="37"/>
      <c r="F414" s="37"/>
    </row>
    <row r="415" spans="1:6" ht="31.5" x14ac:dyDescent="0.25">
      <c r="A415" s="43" t="s">
        <v>1075</v>
      </c>
      <c r="B415" s="50" t="s">
        <v>1076</v>
      </c>
      <c r="C415" s="43"/>
      <c r="D415" s="42"/>
      <c r="E415" s="42"/>
      <c r="F415" s="75"/>
    </row>
    <row r="416" spans="1:6" x14ac:dyDescent="0.25">
      <c r="A416" s="43" t="s">
        <v>1077</v>
      </c>
      <c r="B416" s="50" t="s">
        <v>1078</v>
      </c>
      <c r="C416" s="43"/>
      <c r="D416" s="42"/>
      <c r="E416" s="42"/>
      <c r="F416" s="75"/>
    </row>
    <row r="417" spans="1:6" x14ac:dyDescent="0.25">
      <c r="A417" s="18"/>
      <c r="B417" s="18"/>
      <c r="C417" s="16"/>
      <c r="D417" s="33"/>
      <c r="E417" s="33"/>
      <c r="F417" s="104">
        <f>SUM(F415:F416)/2</f>
        <v>0</v>
      </c>
    </row>
    <row r="418" spans="1:6" ht="31.5" x14ac:dyDescent="0.25">
      <c r="A418" s="43" t="s">
        <v>1079</v>
      </c>
      <c r="B418" s="50" t="s">
        <v>1080</v>
      </c>
      <c r="C418" s="43"/>
      <c r="D418" s="42"/>
      <c r="E418" s="42"/>
      <c r="F418" s="75"/>
    </row>
    <row r="419" spans="1:6" ht="173.25" x14ac:dyDescent="0.25">
      <c r="A419" s="43" t="s">
        <v>1081</v>
      </c>
      <c r="B419" s="50" t="s">
        <v>1082</v>
      </c>
      <c r="C419" s="43"/>
      <c r="D419" s="42"/>
      <c r="E419" s="42"/>
      <c r="F419" s="75"/>
    </row>
    <row r="420" spans="1:6" x14ac:dyDescent="0.25">
      <c r="A420" s="43" t="s">
        <v>1083</v>
      </c>
      <c r="B420" s="50" t="s">
        <v>1084</v>
      </c>
      <c r="C420" s="43"/>
      <c r="D420" s="42"/>
      <c r="E420" s="42"/>
      <c r="F420" s="75"/>
    </row>
    <row r="421" spans="1:6" ht="63" x14ac:dyDescent="0.25">
      <c r="A421" s="43" t="s">
        <v>1085</v>
      </c>
      <c r="B421" s="50" t="s">
        <v>1086</v>
      </c>
      <c r="C421" s="43"/>
      <c r="D421" s="42"/>
      <c r="E421" s="42"/>
      <c r="F421" s="75"/>
    </row>
    <row r="422" spans="1:6" x14ac:dyDescent="0.25">
      <c r="A422" s="43" t="s">
        <v>1087</v>
      </c>
      <c r="B422" s="50" t="s">
        <v>1088</v>
      </c>
      <c r="C422" s="43"/>
      <c r="D422" s="42"/>
      <c r="E422" s="42"/>
      <c r="F422" s="75"/>
    </row>
    <row r="423" spans="1:6" x14ac:dyDescent="0.25">
      <c r="A423" s="43" t="s">
        <v>1089</v>
      </c>
      <c r="B423" s="50" t="s">
        <v>1090</v>
      </c>
      <c r="C423" s="43"/>
      <c r="D423" s="42"/>
      <c r="E423" s="42"/>
      <c r="F423" s="75"/>
    </row>
    <row r="424" spans="1:6" ht="63" x14ac:dyDescent="0.25">
      <c r="A424" s="43" t="s">
        <v>1091</v>
      </c>
      <c r="B424" s="50" t="s">
        <v>1092</v>
      </c>
      <c r="C424" s="43"/>
      <c r="D424" s="42"/>
      <c r="E424" s="42"/>
      <c r="F424" s="75"/>
    </row>
    <row r="425" spans="1:6" ht="63" x14ac:dyDescent="0.25">
      <c r="A425" s="43" t="s">
        <v>1093</v>
      </c>
      <c r="B425" s="50" t="s">
        <v>1094</v>
      </c>
      <c r="C425" s="43"/>
      <c r="D425" s="42"/>
      <c r="E425" s="42"/>
      <c r="F425" s="75"/>
    </row>
    <row r="426" spans="1:6" ht="63" x14ac:dyDescent="0.25">
      <c r="A426" s="43" t="s">
        <v>1095</v>
      </c>
      <c r="B426" s="50" t="s">
        <v>1096</v>
      </c>
      <c r="C426" s="43"/>
      <c r="D426" s="42"/>
      <c r="E426" s="42"/>
      <c r="F426" s="75"/>
    </row>
    <row r="427" spans="1:6" x14ac:dyDescent="0.25">
      <c r="A427" s="43" t="s">
        <v>1097</v>
      </c>
      <c r="B427" s="62" t="s">
        <v>1098</v>
      </c>
      <c r="C427" s="16"/>
      <c r="D427" s="42"/>
      <c r="E427" s="42"/>
      <c r="F427" s="75"/>
    </row>
    <row r="428" spans="1:6" x14ac:dyDescent="0.25">
      <c r="A428" s="18"/>
      <c r="B428" s="18"/>
      <c r="C428" s="18"/>
      <c r="F428" s="102">
        <f>SUM(F418:F427)/10</f>
        <v>0</v>
      </c>
    </row>
    <row r="429" spans="1:6" ht="31.5" x14ac:dyDescent="0.25">
      <c r="A429" s="24" t="s">
        <v>316</v>
      </c>
      <c r="B429" s="55" t="s">
        <v>317</v>
      </c>
      <c r="C429" s="30" t="s">
        <v>1099</v>
      </c>
      <c r="D429" s="37"/>
      <c r="E429" s="37"/>
      <c r="F429" s="37"/>
    </row>
    <row r="430" spans="1:6" x14ac:dyDescent="0.25">
      <c r="A430" s="43" t="s">
        <v>1100</v>
      </c>
      <c r="B430" s="43" t="s">
        <v>1101</v>
      </c>
      <c r="C430" s="43"/>
      <c r="D430" s="42"/>
      <c r="E430" s="42"/>
      <c r="F430" s="75"/>
    </row>
    <row r="431" spans="1:6" ht="31.5" x14ac:dyDescent="0.25">
      <c r="A431" s="43" t="s">
        <v>1102</v>
      </c>
      <c r="B431" s="43" t="s">
        <v>1103</v>
      </c>
      <c r="C431" s="43"/>
      <c r="D431" s="42"/>
      <c r="E431" s="42"/>
      <c r="F431" s="75"/>
    </row>
    <row r="432" spans="1:6" ht="31.5" x14ac:dyDescent="0.25">
      <c r="A432" s="43" t="s">
        <v>1104</v>
      </c>
      <c r="B432" s="43" t="s">
        <v>1105</v>
      </c>
      <c r="C432" s="43"/>
      <c r="D432" s="42"/>
      <c r="E432" s="42"/>
      <c r="F432" s="75"/>
    </row>
    <row r="433" spans="1:6" ht="31.5" x14ac:dyDescent="0.25">
      <c r="A433" s="43" t="s">
        <v>1106</v>
      </c>
      <c r="B433" s="43" t="s">
        <v>1107</v>
      </c>
      <c r="C433" s="43"/>
      <c r="D433" s="42"/>
      <c r="E433" s="42"/>
      <c r="F433" s="75"/>
    </row>
    <row r="434" spans="1:6" x14ac:dyDescent="0.25">
      <c r="A434" s="18"/>
      <c r="B434" s="18"/>
      <c r="C434" s="18"/>
      <c r="F434" s="102">
        <f>SUM(F430:F433)/4</f>
        <v>0</v>
      </c>
    </row>
    <row r="435" spans="1:6" x14ac:dyDescent="0.25">
      <c r="A435" s="43" t="s">
        <v>1108</v>
      </c>
      <c r="B435" s="43" t="s">
        <v>1109</v>
      </c>
      <c r="C435" s="43" t="s">
        <v>1110</v>
      </c>
      <c r="D435" s="42"/>
      <c r="E435" s="42"/>
      <c r="F435" s="75"/>
    </row>
    <row r="436" spans="1:6" ht="31.5" x14ac:dyDescent="0.25">
      <c r="A436" s="43" t="s">
        <v>1111</v>
      </c>
      <c r="B436" s="43" t="s">
        <v>1112</v>
      </c>
      <c r="C436" s="43"/>
      <c r="D436" s="42"/>
      <c r="E436" s="42"/>
      <c r="F436" s="75"/>
    </row>
    <row r="437" spans="1:6" x14ac:dyDescent="0.25">
      <c r="A437" s="43" t="s">
        <v>1113</v>
      </c>
      <c r="B437" s="43" t="s">
        <v>1114</v>
      </c>
      <c r="C437" s="43"/>
      <c r="D437" s="42"/>
      <c r="E437" s="42"/>
      <c r="F437" s="75"/>
    </row>
    <row r="438" spans="1:6" ht="157.5" x14ac:dyDescent="0.25">
      <c r="A438" s="43" t="s">
        <v>1115</v>
      </c>
      <c r="B438" s="43" t="s">
        <v>1116</v>
      </c>
      <c r="C438" s="43"/>
      <c r="D438" s="42"/>
      <c r="E438" s="42"/>
      <c r="F438" s="75"/>
    </row>
    <row r="439" spans="1:6" x14ac:dyDescent="0.25">
      <c r="A439" s="18"/>
      <c r="B439" s="18"/>
      <c r="C439" s="18"/>
      <c r="F439" s="102">
        <f>SUM(F435:F438)/4</f>
        <v>0</v>
      </c>
    </row>
    <row r="440" spans="1:6" ht="31.5" x14ac:dyDescent="0.25">
      <c r="A440" s="43" t="s">
        <v>1117</v>
      </c>
      <c r="B440" s="43" t="s">
        <v>1118</v>
      </c>
      <c r="C440" s="43" t="s">
        <v>1119</v>
      </c>
      <c r="D440" s="42"/>
      <c r="E440" s="42"/>
      <c r="F440" s="75"/>
    </row>
    <row r="441" spans="1:6" ht="31.5" x14ac:dyDescent="0.25">
      <c r="A441" s="43" t="s">
        <v>1120</v>
      </c>
      <c r="B441" s="43" t="s">
        <v>1121</v>
      </c>
      <c r="C441" s="43"/>
      <c r="D441" s="42"/>
      <c r="E441" s="42"/>
      <c r="F441" s="75"/>
    </row>
    <row r="442" spans="1:6" x14ac:dyDescent="0.25">
      <c r="A442" s="18"/>
      <c r="B442" s="18"/>
      <c r="C442" s="18"/>
      <c r="F442" s="102">
        <f>SUM(F440:F441)/2</f>
        <v>0</v>
      </c>
    </row>
    <row r="443" spans="1:6" ht="18.75" x14ac:dyDescent="0.3">
      <c r="A443" s="8" t="s">
        <v>329</v>
      </c>
      <c r="B443" s="3" t="s">
        <v>330</v>
      </c>
      <c r="C443" s="30" t="s">
        <v>1122</v>
      </c>
      <c r="D443" s="37"/>
      <c r="E443" s="37"/>
      <c r="F443" s="37"/>
    </row>
    <row r="444" spans="1:6" ht="94.5" x14ac:dyDescent="0.25">
      <c r="A444" s="43" t="s">
        <v>1123</v>
      </c>
      <c r="B444" s="43" t="s">
        <v>1124</v>
      </c>
      <c r="C444" s="43" t="s">
        <v>1125</v>
      </c>
      <c r="D444" s="42"/>
      <c r="E444" s="42"/>
      <c r="F444" s="75"/>
    </row>
    <row r="445" spans="1:6" ht="94.5" x14ac:dyDescent="0.25">
      <c r="A445" s="43" t="s">
        <v>1126</v>
      </c>
      <c r="B445" s="43" t="s">
        <v>1127</v>
      </c>
      <c r="C445" s="43"/>
      <c r="D445" s="42"/>
      <c r="E445" s="42"/>
      <c r="F445" s="75"/>
    </row>
    <row r="446" spans="1:6" ht="94.5" x14ac:dyDescent="0.25">
      <c r="A446" s="43" t="s">
        <v>1128</v>
      </c>
      <c r="B446" s="43" t="s">
        <v>1129</v>
      </c>
      <c r="C446" s="43"/>
      <c r="D446" s="42"/>
      <c r="E446" s="42"/>
      <c r="F446" s="75"/>
    </row>
    <row r="447" spans="1:6" ht="141.75" x14ac:dyDescent="0.25">
      <c r="A447" s="43" t="s">
        <v>1130</v>
      </c>
      <c r="B447" s="43" t="s">
        <v>1131</v>
      </c>
      <c r="C447" s="43"/>
      <c r="D447" s="42"/>
      <c r="E447" s="42"/>
      <c r="F447" s="75"/>
    </row>
    <row r="448" spans="1:6" ht="47.25" x14ac:dyDescent="0.25">
      <c r="A448" s="43" t="s">
        <v>1132</v>
      </c>
      <c r="B448" s="43" t="s">
        <v>1133</v>
      </c>
      <c r="C448" s="43"/>
      <c r="D448" s="42"/>
      <c r="E448" s="42"/>
      <c r="F448" s="75"/>
    </row>
    <row r="449" spans="1:6" ht="31.5" x14ac:dyDescent="0.25">
      <c r="A449" s="43" t="s">
        <v>1134</v>
      </c>
      <c r="B449" s="43" t="s">
        <v>1135</v>
      </c>
      <c r="C449" s="43"/>
      <c r="D449" s="42"/>
      <c r="E449" s="42"/>
      <c r="F449" s="75"/>
    </row>
    <row r="450" spans="1:6" x14ac:dyDescent="0.25">
      <c r="A450" s="43" t="s">
        <v>1136</v>
      </c>
      <c r="B450" s="43" t="s">
        <v>1137</v>
      </c>
      <c r="C450" s="43"/>
      <c r="D450" s="42"/>
      <c r="E450" s="42"/>
      <c r="F450" s="75"/>
    </row>
    <row r="451" spans="1:6" ht="31.5" x14ac:dyDescent="0.25">
      <c r="A451" s="43" t="s">
        <v>1138</v>
      </c>
      <c r="B451" s="43" t="s">
        <v>1139</v>
      </c>
      <c r="C451" s="43"/>
      <c r="D451" s="42"/>
      <c r="E451" s="42"/>
      <c r="F451" s="75"/>
    </row>
    <row r="452" spans="1:6" x14ac:dyDescent="0.25">
      <c r="A452" s="18"/>
      <c r="B452" s="18"/>
      <c r="C452" s="18"/>
      <c r="F452" s="102">
        <f>SUM(F444:F451)/8</f>
        <v>0</v>
      </c>
    </row>
    <row r="453" spans="1:6" ht="31.5" x14ac:dyDescent="0.25">
      <c r="A453" s="43" t="s">
        <v>1140</v>
      </c>
      <c r="B453" s="43" t="s">
        <v>1141</v>
      </c>
      <c r="C453" s="43" t="s">
        <v>1142</v>
      </c>
      <c r="D453" s="42"/>
      <c r="E453" s="42"/>
      <c r="F453" s="75"/>
    </row>
    <row r="454" spans="1:6" ht="47.25" x14ac:dyDescent="0.25">
      <c r="A454" s="43" t="s">
        <v>1143</v>
      </c>
      <c r="B454" s="43" t="s">
        <v>1144</v>
      </c>
      <c r="C454" s="43"/>
      <c r="D454" s="42"/>
      <c r="E454" s="42"/>
      <c r="F454" s="75"/>
    </row>
    <row r="455" spans="1:6" ht="47.25" x14ac:dyDescent="0.25">
      <c r="A455" s="43" t="s">
        <v>1145</v>
      </c>
      <c r="B455" s="43" t="s">
        <v>1146</v>
      </c>
      <c r="C455" s="43"/>
      <c r="D455" s="42"/>
      <c r="E455" s="42"/>
      <c r="F455" s="75"/>
    </row>
    <row r="456" spans="1:6" ht="63" x14ac:dyDescent="0.25">
      <c r="A456" s="43" t="s">
        <v>1147</v>
      </c>
      <c r="B456" s="43" t="s">
        <v>1148</v>
      </c>
      <c r="C456" s="43"/>
      <c r="D456" s="42"/>
      <c r="E456" s="42"/>
      <c r="F456" s="75"/>
    </row>
    <row r="457" spans="1:6" ht="31.5" x14ac:dyDescent="0.25">
      <c r="A457" s="43" t="s">
        <v>1149</v>
      </c>
      <c r="B457" s="43" t="s">
        <v>1150</v>
      </c>
      <c r="C457" s="43"/>
      <c r="D457" s="42"/>
      <c r="E457" s="42"/>
      <c r="F457" s="75"/>
    </row>
    <row r="458" spans="1:6" ht="126" x14ac:dyDescent="0.25">
      <c r="A458" s="43" t="s">
        <v>1151</v>
      </c>
      <c r="B458" s="43" t="s">
        <v>1152</v>
      </c>
      <c r="C458" s="43"/>
      <c r="D458" s="42"/>
      <c r="E458" s="42"/>
      <c r="F458" s="75"/>
    </row>
    <row r="459" spans="1:6" x14ac:dyDescent="0.25">
      <c r="A459" s="18"/>
      <c r="B459" s="18"/>
      <c r="C459" s="18"/>
      <c r="F459" s="102">
        <f>SUM(F453:F458)/6</f>
        <v>0</v>
      </c>
    </row>
    <row r="460" spans="1:6" ht="47.25" x14ac:dyDescent="0.25">
      <c r="A460" s="43" t="s">
        <v>1153</v>
      </c>
      <c r="B460" s="43" t="s">
        <v>1154</v>
      </c>
      <c r="C460" s="43"/>
      <c r="D460" s="42"/>
      <c r="E460" s="42"/>
      <c r="F460" s="75"/>
    </row>
    <row r="461" spans="1:6" ht="47.25" x14ac:dyDescent="0.25">
      <c r="A461" s="43" t="s">
        <v>1155</v>
      </c>
      <c r="B461" s="43" t="s">
        <v>1154</v>
      </c>
      <c r="C461" s="43"/>
      <c r="D461" s="42"/>
      <c r="E461" s="42"/>
      <c r="F461" s="75"/>
    </row>
    <row r="462" spans="1:6" x14ac:dyDescent="0.25">
      <c r="A462" s="43" t="s">
        <v>1156</v>
      </c>
      <c r="B462" s="43" t="s">
        <v>1157</v>
      </c>
      <c r="C462" s="43"/>
      <c r="D462" s="42"/>
      <c r="E462" s="42"/>
      <c r="F462" s="75"/>
    </row>
    <row r="463" spans="1:6" x14ac:dyDescent="0.25">
      <c r="A463" s="105"/>
      <c r="B463" s="105"/>
      <c r="C463" s="105"/>
      <c r="D463" s="33"/>
      <c r="E463" s="33"/>
      <c r="F463" s="104">
        <f>SUM(F460:F462)/3</f>
        <v>0</v>
      </c>
    </row>
    <row r="464" spans="1:6" x14ac:dyDescent="0.25">
      <c r="A464" s="43" t="s">
        <v>1158</v>
      </c>
      <c r="B464" s="43" t="s">
        <v>1159</v>
      </c>
      <c r="C464" s="43" t="s">
        <v>1160</v>
      </c>
      <c r="D464" s="42"/>
      <c r="E464" s="42"/>
      <c r="F464" s="75"/>
    </row>
    <row r="465" spans="1:6" x14ac:dyDescent="0.25">
      <c r="A465" s="43" t="s">
        <v>1161</v>
      </c>
      <c r="B465" s="43" t="s">
        <v>1162</v>
      </c>
      <c r="C465" s="43"/>
      <c r="D465" s="42"/>
      <c r="E465" s="42"/>
      <c r="F465" s="75"/>
    </row>
    <row r="466" spans="1:6" ht="94.5" x14ac:dyDescent="0.25">
      <c r="A466" s="43" t="s">
        <v>1163</v>
      </c>
      <c r="B466" s="43" t="s">
        <v>1164</v>
      </c>
      <c r="C466" s="43"/>
      <c r="D466" s="42"/>
      <c r="E466" s="42"/>
      <c r="F466" s="75"/>
    </row>
    <row r="467" spans="1:6" ht="126" x14ac:dyDescent="0.25">
      <c r="A467" s="43" t="s">
        <v>1165</v>
      </c>
      <c r="B467" s="43" t="s">
        <v>1166</v>
      </c>
      <c r="C467" s="43"/>
      <c r="D467" s="42"/>
      <c r="E467" s="42"/>
      <c r="F467" s="75"/>
    </row>
    <row r="468" spans="1:6" ht="47.25" x14ac:dyDescent="0.25">
      <c r="A468" s="43" t="s">
        <v>1167</v>
      </c>
      <c r="B468" s="43" t="s">
        <v>1168</v>
      </c>
      <c r="C468" s="43"/>
      <c r="D468" s="42"/>
      <c r="E468" s="42"/>
      <c r="F468" s="75"/>
    </row>
    <row r="469" spans="1:6" ht="31.5" x14ac:dyDescent="0.25">
      <c r="A469" s="43" t="s">
        <v>1169</v>
      </c>
      <c r="B469" s="43" t="s">
        <v>1170</v>
      </c>
      <c r="C469" s="43"/>
      <c r="D469" s="42"/>
      <c r="E469" s="42"/>
      <c r="F469" s="75"/>
    </row>
    <row r="470" spans="1:6" ht="47.25" x14ac:dyDescent="0.25">
      <c r="A470" s="43" t="s">
        <v>1171</v>
      </c>
      <c r="B470" s="43" t="s">
        <v>1172</v>
      </c>
      <c r="C470" s="43"/>
      <c r="D470" s="42"/>
      <c r="E470" s="42"/>
      <c r="F470" s="75"/>
    </row>
    <row r="471" spans="1:6" x14ac:dyDescent="0.25">
      <c r="A471" s="18"/>
      <c r="B471" s="18"/>
      <c r="C471" s="18"/>
      <c r="F471" s="102">
        <f>SUM(F460:F470)/7</f>
        <v>0</v>
      </c>
    </row>
    <row r="472" spans="1:6" ht="47.25" x14ac:dyDescent="0.25">
      <c r="A472" s="43" t="s">
        <v>1173</v>
      </c>
      <c r="B472" s="43" t="s">
        <v>1174</v>
      </c>
      <c r="C472" s="43" t="s">
        <v>1175</v>
      </c>
      <c r="D472" s="42"/>
      <c r="E472" s="42"/>
      <c r="F472" s="75"/>
    </row>
    <row r="473" spans="1:6" x14ac:dyDescent="0.25">
      <c r="A473" s="43" t="s">
        <v>1176</v>
      </c>
      <c r="B473" s="43" t="s">
        <v>1177</v>
      </c>
      <c r="C473" s="43"/>
      <c r="D473" s="42"/>
      <c r="E473" s="42"/>
      <c r="F473" s="75"/>
    </row>
    <row r="474" spans="1:6" ht="141.75" x14ac:dyDescent="0.25">
      <c r="A474" s="43" t="s">
        <v>1178</v>
      </c>
      <c r="B474" s="43" t="s">
        <v>1179</v>
      </c>
      <c r="C474" s="43"/>
      <c r="D474" s="42"/>
      <c r="E474" s="42"/>
      <c r="F474" s="75"/>
    </row>
    <row r="475" spans="1:6" ht="63" x14ac:dyDescent="0.25">
      <c r="A475" s="43" t="s">
        <v>1180</v>
      </c>
      <c r="B475" s="43" t="s">
        <v>1181</v>
      </c>
      <c r="C475" s="43"/>
      <c r="D475" s="42"/>
      <c r="E475" s="42"/>
      <c r="F475" s="75"/>
    </row>
    <row r="476" spans="1:6" x14ac:dyDescent="0.25">
      <c r="A476" s="18"/>
      <c r="B476" s="18"/>
      <c r="C476" s="18"/>
      <c r="F476" s="102">
        <f>SUM(F472:F475)/4</f>
        <v>0</v>
      </c>
    </row>
    <row r="477" spans="1:6" ht="31.5" x14ac:dyDescent="0.25">
      <c r="A477" s="43" t="s">
        <v>1182</v>
      </c>
      <c r="B477" s="43" t="s">
        <v>1183</v>
      </c>
      <c r="C477" s="43" t="s">
        <v>1184</v>
      </c>
      <c r="D477" s="42"/>
      <c r="E477" s="42"/>
      <c r="F477" s="75"/>
    </row>
    <row r="478" spans="1:6" x14ac:dyDescent="0.25">
      <c r="A478" s="43" t="s">
        <v>1185</v>
      </c>
      <c r="B478" s="42" t="s">
        <v>1186</v>
      </c>
      <c r="C478" s="42"/>
      <c r="D478" s="42"/>
      <c r="E478" s="42"/>
      <c r="F478" s="75"/>
    </row>
    <row r="479" spans="1:6" x14ac:dyDescent="0.25">
      <c r="F479" s="102">
        <f>SUM(F477:F478)/2</f>
        <v>0</v>
      </c>
    </row>
    <row r="480" spans="1:6" ht="31.5" x14ac:dyDescent="0.25">
      <c r="A480" s="24" t="s">
        <v>353</v>
      </c>
      <c r="B480" s="24" t="s">
        <v>354</v>
      </c>
      <c r="C480" s="30" t="s">
        <v>1187</v>
      </c>
      <c r="D480" s="37"/>
      <c r="E480" s="37"/>
      <c r="F480" s="37"/>
    </row>
    <row r="481" spans="1:6" ht="28.5" x14ac:dyDescent="0.25">
      <c r="A481" s="43" t="s">
        <v>1188</v>
      </c>
      <c r="B481" s="38" t="s">
        <v>1189</v>
      </c>
      <c r="C481" s="43"/>
      <c r="D481" s="42"/>
      <c r="E481" s="42"/>
      <c r="F481" s="75"/>
    </row>
    <row r="482" spans="1:6" x14ac:dyDescent="0.25">
      <c r="A482" s="43" t="s">
        <v>1190</v>
      </c>
      <c r="B482" s="43" t="s">
        <v>1191</v>
      </c>
      <c r="C482" s="43"/>
      <c r="D482" s="42"/>
      <c r="E482" s="42"/>
      <c r="F482" s="75"/>
    </row>
    <row r="483" spans="1:6" x14ac:dyDescent="0.25">
      <c r="A483" s="18"/>
      <c r="B483" s="18"/>
      <c r="C483" s="18"/>
      <c r="F483" s="102">
        <f>SUM(F481:F482)/2</f>
        <v>0</v>
      </c>
    </row>
    <row r="484" spans="1:6" ht="31.5" x14ac:dyDescent="0.25">
      <c r="A484" s="43" t="s">
        <v>1192</v>
      </c>
      <c r="B484" s="43" t="s">
        <v>1193</v>
      </c>
      <c r="C484" s="43" t="s">
        <v>1194</v>
      </c>
      <c r="D484" s="42"/>
      <c r="E484" s="42"/>
      <c r="F484" s="75"/>
    </row>
    <row r="485" spans="1:6" ht="47.25" x14ac:dyDescent="0.25">
      <c r="A485" s="43" t="s">
        <v>1195</v>
      </c>
      <c r="B485" s="43" t="s">
        <v>1196</v>
      </c>
      <c r="C485" s="43"/>
      <c r="D485" s="42"/>
      <c r="E485" s="42"/>
      <c r="F485" s="75"/>
    </row>
    <row r="486" spans="1:6" x14ac:dyDescent="0.25">
      <c r="A486" s="18"/>
      <c r="B486" s="18"/>
      <c r="C486" s="18"/>
      <c r="F486" s="102">
        <f>SUM(F484:F485)/2</f>
        <v>0</v>
      </c>
    </row>
    <row r="487" spans="1:6" ht="47.25" x14ac:dyDescent="0.25">
      <c r="A487" s="43" t="s">
        <v>1197</v>
      </c>
      <c r="B487" s="43" t="s">
        <v>1198</v>
      </c>
      <c r="C487" s="43" t="s">
        <v>1199</v>
      </c>
      <c r="D487" s="42"/>
      <c r="E487" s="42"/>
      <c r="F487" s="75"/>
    </row>
    <row r="488" spans="1:6" x14ac:dyDescent="0.25">
      <c r="A488" s="18"/>
      <c r="B488" s="18"/>
      <c r="C488" s="18"/>
      <c r="F488" s="102">
        <f>F487</f>
        <v>0</v>
      </c>
    </row>
    <row r="489" spans="1:6" x14ac:dyDescent="0.25">
      <c r="A489" s="18"/>
      <c r="B489" s="18"/>
      <c r="C489" s="18"/>
    </row>
    <row r="490" spans="1:6" x14ac:dyDescent="0.25">
      <c r="A490" s="18"/>
      <c r="B490" s="18"/>
      <c r="C490" s="18"/>
    </row>
    <row r="491" spans="1:6" x14ac:dyDescent="0.25">
      <c r="A491" s="18"/>
      <c r="B491" s="18"/>
      <c r="C491" s="18"/>
    </row>
    <row r="492" spans="1:6" x14ac:dyDescent="0.25">
      <c r="A492" s="18"/>
      <c r="B492" s="18"/>
      <c r="C492" s="18"/>
    </row>
  </sheetData>
  <phoneticPr fontId="15" type="noConversion"/>
  <hyperlinks>
    <hyperlink ref="A376" location="'Regles PSSI'!A375" display="6.6" xr:uid="{68E884B1-C90F-4164-AC28-1E925CA925D7}"/>
    <hyperlink ref="A395" location="'Regles PSSI'!A404" display="7.1.1.1" xr:uid="{9630F788-62AD-44D9-8519-DD86107970CA}"/>
    <hyperlink ref="A396" location="'Regles PSSI'!A409" display="7.1.1.2" xr:uid="{97FF04FF-EEE0-4180-ACA8-1B61C8212EC5}"/>
    <hyperlink ref="A397" location="'Regles PSSI'!A413" display="7.1.1.3" xr:uid="{16E15CF5-545C-4A63-B840-810387C427C5}"/>
  </hyperlinks>
  <pageMargins left="0.7" right="0.7" top="0.75" bottom="0.75" header="0.3" footer="0.3"/>
  <pageSetup paperSize="9" orientation="portrait" horizontalDpi="200" verticalDpi="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59D751-5C41-4C6F-B7B3-AD946E68C01F}">
  <dimension ref="A1:R141"/>
  <sheetViews>
    <sheetView tabSelected="1" zoomScale="50" zoomScaleNormal="50" workbookViewId="0">
      <pane ySplit="18" topLeftCell="A19" activePane="bottomLeft" state="frozen"/>
      <selection pane="bottomLeft" activeCell="E21" sqref="E21"/>
    </sheetView>
  </sheetViews>
  <sheetFormatPr baseColWidth="10" defaultColWidth="11.42578125" defaultRowHeight="18.75" outlineLevelRow="1" x14ac:dyDescent="0.25"/>
  <cols>
    <col min="1" max="1" width="31.5703125" customWidth="1"/>
    <col min="2" max="2" width="63.42578125" style="2" customWidth="1"/>
    <col min="3" max="3" width="6.42578125" customWidth="1"/>
    <col min="4" max="4" width="52.42578125" customWidth="1"/>
    <col min="5" max="5" width="20.28515625" customWidth="1"/>
    <col min="6" max="6" width="17.28515625" customWidth="1"/>
    <col min="7" max="7" width="14.42578125" style="66" customWidth="1"/>
    <col min="8" max="8" width="46" customWidth="1"/>
    <col min="9" max="9" width="11.42578125" customWidth="1"/>
    <col min="10" max="10" width="11.85546875" customWidth="1"/>
    <col min="11" max="13" width="11.42578125" customWidth="1"/>
    <col min="14" max="14" width="30.140625" customWidth="1"/>
    <col min="15" max="15" width="46.28515625" style="111" customWidth="1"/>
    <col min="16" max="16" width="53.5703125" style="111" customWidth="1"/>
    <col min="17" max="17" width="43.140625" style="111" customWidth="1"/>
    <col min="18" max="18" width="28.5703125" customWidth="1"/>
  </cols>
  <sheetData>
    <row r="1" spans="1:18" ht="18.600000000000001" customHeight="1" x14ac:dyDescent="0.25">
      <c r="A1" s="325"/>
      <c r="B1" s="325"/>
      <c r="C1" s="346" t="s">
        <v>1200</v>
      </c>
      <c r="D1" s="347"/>
      <c r="E1" s="347"/>
      <c r="F1" s="347"/>
      <c r="G1" s="347"/>
      <c r="H1" s="347"/>
      <c r="I1" s="347"/>
      <c r="J1" s="347"/>
      <c r="K1" s="347"/>
      <c r="L1" s="347"/>
      <c r="M1" s="347"/>
      <c r="N1" s="347"/>
      <c r="O1" s="347"/>
      <c r="P1" s="347"/>
      <c r="Q1" s="347"/>
      <c r="R1" s="347"/>
    </row>
    <row r="2" spans="1:18" ht="18.600000000000001" customHeight="1" x14ac:dyDescent="0.25">
      <c r="A2" s="325"/>
      <c r="B2" s="325"/>
      <c r="C2" s="347"/>
      <c r="D2" s="347"/>
      <c r="E2" s="347"/>
      <c r="F2" s="347"/>
      <c r="G2" s="347"/>
      <c r="H2" s="347"/>
      <c r="I2" s="347"/>
      <c r="J2" s="347"/>
      <c r="K2" s="347"/>
      <c r="L2" s="347"/>
      <c r="M2" s="347"/>
      <c r="N2" s="347"/>
      <c r="O2" s="347"/>
      <c r="P2" s="347"/>
      <c r="Q2" s="347"/>
      <c r="R2" s="347"/>
    </row>
    <row r="3" spans="1:18" ht="18.600000000000001" customHeight="1" x14ac:dyDescent="0.25">
      <c r="A3" s="325"/>
      <c r="B3" s="325"/>
      <c r="C3" s="347"/>
      <c r="D3" s="347"/>
      <c r="E3" s="347"/>
      <c r="F3" s="347"/>
      <c r="G3" s="347"/>
      <c r="H3" s="347"/>
      <c r="I3" s="347"/>
      <c r="J3" s="347"/>
      <c r="K3" s="347"/>
      <c r="L3" s="347"/>
      <c r="M3" s="347"/>
      <c r="N3" s="347"/>
      <c r="O3" s="347"/>
      <c r="P3" s="347"/>
      <c r="Q3" s="347"/>
      <c r="R3" s="347"/>
    </row>
    <row r="4" spans="1:18" ht="18.600000000000001" customHeight="1" x14ac:dyDescent="0.25">
      <c r="A4" s="325"/>
      <c r="B4" s="325"/>
      <c r="C4" s="347"/>
      <c r="D4" s="347"/>
      <c r="E4" s="347"/>
      <c r="F4" s="347"/>
      <c r="G4" s="347"/>
      <c r="H4" s="347"/>
      <c r="I4" s="347"/>
      <c r="J4" s="347"/>
      <c r="K4" s="347"/>
      <c r="L4" s="347"/>
      <c r="M4" s="347"/>
      <c r="N4" s="347"/>
      <c r="O4" s="347"/>
      <c r="P4" s="347"/>
      <c r="Q4" s="347"/>
      <c r="R4" s="347"/>
    </row>
    <row r="5" spans="1:18" ht="18.600000000000001" customHeight="1" x14ac:dyDescent="0.25">
      <c r="A5" s="325"/>
      <c r="B5" s="325"/>
      <c r="C5" s="347"/>
      <c r="D5" s="347"/>
      <c r="E5" s="347"/>
      <c r="F5" s="347"/>
      <c r="G5" s="347"/>
      <c r="H5" s="347"/>
      <c r="I5" s="347"/>
      <c r="J5" s="347"/>
      <c r="K5" s="347"/>
      <c r="L5" s="347"/>
      <c r="M5" s="347"/>
      <c r="N5" s="347"/>
      <c r="O5" s="347"/>
      <c r="P5" s="347"/>
      <c r="Q5" s="347"/>
      <c r="R5" s="347"/>
    </row>
    <row r="6" spans="1:18" ht="18.600000000000001" customHeight="1" x14ac:dyDescent="0.25">
      <c r="A6" s="325"/>
      <c r="B6" s="325"/>
      <c r="C6" s="347"/>
      <c r="D6" s="347"/>
      <c r="E6" s="347"/>
      <c r="F6" s="347"/>
      <c r="G6" s="347"/>
      <c r="H6" s="347"/>
      <c r="I6" s="347"/>
      <c r="J6" s="347"/>
      <c r="K6" s="347"/>
      <c r="L6" s="347"/>
      <c r="M6" s="347"/>
      <c r="N6" s="347"/>
      <c r="O6" s="347"/>
      <c r="P6" s="347"/>
      <c r="Q6" s="347"/>
      <c r="R6" s="347"/>
    </row>
    <row r="7" spans="1:18" ht="18.600000000000001" customHeight="1" x14ac:dyDescent="0.25">
      <c r="A7" s="325"/>
      <c r="B7" s="325"/>
      <c r="C7" s="347"/>
      <c r="D7" s="347"/>
      <c r="E7" s="347"/>
      <c r="F7" s="347"/>
      <c r="G7" s="347"/>
      <c r="H7" s="347"/>
      <c r="I7" s="347"/>
      <c r="J7" s="347"/>
      <c r="K7" s="347"/>
      <c r="L7" s="347"/>
      <c r="M7" s="347"/>
      <c r="N7" s="347"/>
      <c r="O7" s="347"/>
      <c r="P7" s="347"/>
      <c r="Q7" s="347"/>
      <c r="R7" s="347"/>
    </row>
    <row r="8" spans="1:18" ht="18.600000000000001" customHeight="1" x14ac:dyDescent="0.25">
      <c r="A8" s="325"/>
      <c r="B8" s="325"/>
      <c r="C8" s="347"/>
      <c r="D8" s="347"/>
      <c r="E8" s="347"/>
      <c r="F8" s="347"/>
      <c r="G8" s="347"/>
      <c r="H8" s="347"/>
      <c r="I8" s="347"/>
      <c r="J8" s="347"/>
      <c r="K8" s="347"/>
      <c r="L8" s="347"/>
      <c r="M8" s="347"/>
      <c r="N8" s="347"/>
      <c r="O8" s="347"/>
      <c r="P8" s="347"/>
      <c r="Q8" s="347"/>
      <c r="R8" s="347"/>
    </row>
    <row r="9" spans="1:18" ht="18.600000000000001" customHeight="1" x14ac:dyDescent="0.25">
      <c r="A9" s="325"/>
      <c r="B9" s="325"/>
      <c r="C9" s="348" t="s">
        <v>1201</v>
      </c>
      <c r="D9" s="349"/>
      <c r="E9" s="349"/>
      <c r="F9" s="349"/>
      <c r="G9" s="349"/>
      <c r="H9" s="349"/>
      <c r="I9" s="349"/>
      <c r="J9" s="349"/>
      <c r="K9" s="349"/>
      <c r="L9" s="349"/>
      <c r="M9" s="349"/>
      <c r="N9" s="349"/>
      <c r="O9" s="349"/>
      <c r="P9" s="349"/>
      <c r="Q9" s="349"/>
      <c r="R9" s="349"/>
    </row>
    <row r="10" spans="1:18" ht="18.600000000000001" customHeight="1" x14ac:dyDescent="0.25">
      <c r="A10" s="325"/>
      <c r="B10" s="325"/>
      <c r="C10" s="349"/>
      <c r="D10" s="349"/>
      <c r="E10" s="349"/>
      <c r="F10" s="349"/>
      <c r="G10" s="349"/>
      <c r="H10" s="349"/>
      <c r="I10" s="349"/>
      <c r="J10" s="349"/>
      <c r="K10" s="349"/>
      <c r="L10" s="349"/>
      <c r="M10" s="349"/>
      <c r="N10" s="349"/>
      <c r="O10" s="349"/>
      <c r="P10" s="349"/>
      <c r="Q10" s="349"/>
      <c r="R10" s="349"/>
    </row>
    <row r="11" spans="1:18" ht="18.600000000000001" customHeight="1" x14ac:dyDescent="0.25">
      <c r="A11" s="325"/>
      <c r="B11" s="325"/>
      <c r="C11" s="349"/>
      <c r="D11" s="349"/>
      <c r="E11" s="349"/>
      <c r="F11" s="349"/>
      <c r="G11" s="349"/>
      <c r="H11" s="349"/>
      <c r="I11" s="349"/>
      <c r="J11" s="349"/>
      <c r="K11" s="349"/>
      <c r="L11" s="349"/>
      <c r="M11" s="349"/>
      <c r="N11" s="349"/>
      <c r="O11" s="349"/>
      <c r="P11" s="349"/>
      <c r="Q11" s="349"/>
      <c r="R11" s="349"/>
    </row>
    <row r="12" spans="1:18" ht="18.600000000000001" customHeight="1" x14ac:dyDescent="0.3">
      <c r="A12" s="166" t="s">
        <v>1217</v>
      </c>
      <c r="B12" s="228">
        <v>45565</v>
      </c>
      <c r="C12" s="349"/>
      <c r="D12" s="349"/>
      <c r="E12" s="349"/>
      <c r="F12" s="349"/>
      <c r="G12" s="349"/>
      <c r="H12" s="349"/>
      <c r="I12" s="349"/>
      <c r="J12" s="349"/>
      <c r="K12" s="349"/>
      <c r="L12" s="349"/>
      <c r="M12" s="349"/>
      <c r="N12" s="349"/>
      <c r="O12" s="349"/>
      <c r="P12" s="349"/>
      <c r="Q12" s="349"/>
      <c r="R12" s="349"/>
    </row>
    <row r="14" spans="1:18" ht="21.6" customHeight="1" x14ac:dyDescent="0.25">
      <c r="A14" s="340"/>
      <c r="B14" s="341"/>
      <c r="C14" s="350" t="s">
        <v>1203</v>
      </c>
      <c r="D14" s="351"/>
      <c r="E14" s="351"/>
      <c r="F14" s="352"/>
      <c r="G14" s="326" t="s">
        <v>1202</v>
      </c>
      <c r="H14" s="327"/>
      <c r="I14" s="327"/>
      <c r="J14" s="327"/>
      <c r="K14" s="327"/>
      <c r="L14" s="327"/>
      <c r="M14" s="327"/>
      <c r="N14" s="327"/>
      <c r="O14" s="327"/>
      <c r="P14" s="327"/>
      <c r="Q14" s="327"/>
      <c r="R14" s="328"/>
    </row>
    <row r="15" spans="1:18" ht="18.95" customHeight="1" x14ac:dyDescent="0.25">
      <c r="A15" s="342"/>
      <c r="B15" s="343"/>
      <c r="C15" s="353"/>
      <c r="D15" s="354"/>
      <c r="E15" s="354"/>
      <c r="F15" s="355"/>
      <c r="G15" s="329"/>
      <c r="H15" s="330"/>
      <c r="I15" s="330"/>
      <c r="J15" s="330"/>
      <c r="K15" s="330"/>
      <c r="L15" s="330"/>
      <c r="M15" s="330"/>
      <c r="N15" s="330"/>
      <c r="O15" s="330"/>
      <c r="P15" s="330"/>
      <c r="Q15" s="330"/>
      <c r="R15" s="331"/>
    </row>
    <row r="16" spans="1:18" x14ac:dyDescent="0.3">
      <c r="A16" s="344"/>
      <c r="B16" s="345"/>
      <c r="C16" s="356"/>
      <c r="D16" s="357"/>
      <c r="E16" s="357"/>
      <c r="F16" s="358"/>
      <c r="G16" s="364" t="s">
        <v>0</v>
      </c>
      <c r="H16" s="365"/>
      <c r="I16" s="365"/>
      <c r="J16" s="359" t="s">
        <v>1</v>
      </c>
      <c r="K16" s="360"/>
      <c r="L16" s="360"/>
      <c r="M16" s="360"/>
      <c r="N16" s="361"/>
      <c r="O16" s="283"/>
      <c r="P16" s="283"/>
      <c r="Q16" s="283"/>
      <c r="R16" s="284"/>
    </row>
    <row r="17" spans="1:18" ht="62.45" customHeight="1" x14ac:dyDescent="0.25">
      <c r="A17" s="285" t="s">
        <v>2</v>
      </c>
      <c r="B17" s="286"/>
      <c r="C17" s="366" t="s">
        <v>3</v>
      </c>
      <c r="D17" s="287" t="s">
        <v>4</v>
      </c>
      <c r="E17" s="298" t="s">
        <v>1223</v>
      </c>
      <c r="F17" s="288"/>
      <c r="G17" s="368" t="s">
        <v>5</v>
      </c>
      <c r="H17" s="321" t="s">
        <v>6</v>
      </c>
      <c r="I17" s="321"/>
      <c r="J17" s="322" t="s">
        <v>7</v>
      </c>
      <c r="K17" s="323"/>
      <c r="L17" s="324"/>
      <c r="M17" s="289" t="s">
        <v>7</v>
      </c>
      <c r="N17" s="362" t="s">
        <v>8</v>
      </c>
      <c r="O17" s="332" t="s">
        <v>1219</v>
      </c>
      <c r="P17" s="334" t="s">
        <v>1204</v>
      </c>
      <c r="Q17" s="336" t="s">
        <v>1220</v>
      </c>
      <c r="R17" s="338" t="s">
        <v>1216</v>
      </c>
    </row>
    <row r="18" spans="1:18" ht="63.75" thickBot="1" x14ac:dyDescent="0.3">
      <c r="A18" s="290" t="s">
        <v>9</v>
      </c>
      <c r="B18" s="291" t="s">
        <v>10</v>
      </c>
      <c r="C18" s="367"/>
      <c r="D18" s="292"/>
      <c r="E18" s="287" t="s">
        <v>11</v>
      </c>
      <c r="F18" s="297" t="s">
        <v>1222</v>
      </c>
      <c r="G18" s="369"/>
      <c r="H18" s="293" t="s">
        <v>12</v>
      </c>
      <c r="I18" s="294" t="s">
        <v>13</v>
      </c>
      <c r="J18" s="295" t="s">
        <v>14</v>
      </c>
      <c r="K18" s="295" t="s">
        <v>15</v>
      </c>
      <c r="L18" s="295" t="s">
        <v>16</v>
      </c>
      <c r="M18" s="296" t="s">
        <v>14</v>
      </c>
      <c r="N18" s="363"/>
      <c r="O18" s="333"/>
      <c r="P18" s="335"/>
      <c r="Q18" s="337"/>
      <c r="R18" s="339"/>
    </row>
    <row r="19" spans="1:18" ht="24.6" customHeight="1" thickBot="1" x14ac:dyDescent="0.3">
      <c r="A19" s="142">
        <v>1</v>
      </c>
      <c r="B19" s="116" t="s">
        <v>17</v>
      </c>
      <c r="C19" s="117"/>
      <c r="D19" s="117"/>
      <c r="E19" s="118"/>
      <c r="F19" s="119"/>
      <c r="G19" s="120"/>
      <c r="H19" s="121"/>
      <c r="I19" s="122"/>
      <c r="J19" s="123"/>
      <c r="K19" s="123"/>
      <c r="L19" s="123"/>
      <c r="M19" s="119"/>
      <c r="N19" s="119"/>
      <c r="O19" s="175"/>
      <c r="P19" s="143"/>
      <c r="Q19" s="175"/>
      <c r="R19" s="144"/>
    </row>
    <row r="20" spans="1:18" ht="38.25" customHeight="1" x14ac:dyDescent="0.3">
      <c r="A20" s="179" t="s">
        <v>18</v>
      </c>
      <c r="B20" s="180" t="s">
        <v>19</v>
      </c>
      <c r="C20" s="181">
        <v>1</v>
      </c>
      <c r="D20" s="182"/>
      <c r="E20" s="182"/>
      <c r="F20" s="182"/>
      <c r="G20" s="94">
        <f>SUM(G21:G23)/3</f>
        <v>0</v>
      </c>
      <c r="H20" s="182"/>
      <c r="I20" s="182"/>
      <c r="J20" s="182"/>
      <c r="K20" s="182"/>
      <c r="L20" s="182"/>
      <c r="M20" s="183"/>
      <c r="N20" s="184"/>
      <c r="O20" s="185"/>
      <c r="P20" s="186"/>
      <c r="Q20" s="185"/>
      <c r="R20" s="187"/>
    </row>
    <row r="21" spans="1:18" ht="296.25" customHeight="1" outlineLevel="1" x14ac:dyDescent="0.3">
      <c r="A21" s="52" t="s">
        <v>20</v>
      </c>
      <c r="B21" s="56" t="s">
        <v>21</v>
      </c>
      <c r="C21" s="229">
        <v>1</v>
      </c>
      <c r="D21" s="56" t="s">
        <v>1228</v>
      </c>
      <c r="E21" s="230"/>
      <c r="F21" s="231"/>
      <c r="G21" s="232">
        <f>'Regles détaillées'!F5</f>
        <v>0</v>
      </c>
      <c r="H21" s="233"/>
      <c r="I21" s="234"/>
      <c r="J21" s="58"/>
      <c r="K21" s="58"/>
      <c r="L21" s="58"/>
      <c r="M21" s="57"/>
      <c r="N21" s="173"/>
      <c r="O21" s="273"/>
      <c r="P21" s="273"/>
      <c r="Q21" s="273"/>
      <c r="R21" s="274"/>
    </row>
    <row r="22" spans="1:18" ht="143.25" customHeight="1" outlineLevel="1" x14ac:dyDescent="0.25">
      <c r="A22" s="52" t="s">
        <v>22</v>
      </c>
      <c r="B22" s="56" t="s">
        <v>23</v>
      </c>
      <c r="C22" s="229">
        <v>1</v>
      </c>
      <c r="D22" s="56" t="s">
        <v>1227</v>
      </c>
      <c r="E22" s="231"/>
      <c r="F22" s="231"/>
      <c r="G22" s="232">
        <f>'Regles détaillées'!F6</f>
        <v>0</v>
      </c>
      <c r="H22" s="56"/>
      <c r="I22" s="235"/>
      <c r="J22" s="236"/>
      <c r="K22" s="236"/>
      <c r="L22" s="236"/>
      <c r="M22" s="237"/>
      <c r="N22" s="238"/>
      <c r="O22" s="273"/>
      <c r="P22" s="273"/>
      <c r="Q22" s="273"/>
      <c r="R22" s="274"/>
    </row>
    <row r="23" spans="1:18" ht="187.5" outlineLevel="1" x14ac:dyDescent="0.3">
      <c r="A23" s="52" t="s">
        <v>24</v>
      </c>
      <c r="B23" s="56" t="s">
        <v>25</v>
      </c>
      <c r="C23" s="229">
        <v>1</v>
      </c>
      <c r="D23" s="239" t="s">
        <v>1226</v>
      </c>
      <c r="E23" s="230"/>
      <c r="F23" s="231"/>
      <c r="G23" s="232">
        <f>'Regles détaillées'!F7</f>
        <v>0</v>
      </c>
      <c r="H23" s="240"/>
      <c r="I23" s="234"/>
      <c r="J23" s="58"/>
      <c r="K23" s="58"/>
      <c r="L23" s="58"/>
      <c r="M23" s="57"/>
      <c r="N23" s="173"/>
      <c r="O23" s="273"/>
      <c r="P23" s="273"/>
      <c r="Q23" s="273"/>
      <c r="R23" s="274"/>
    </row>
    <row r="24" spans="1:18" ht="37.5" x14ac:dyDescent="0.3">
      <c r="A24" s="191" t="s">
        <v>26</v>
      </c>
      <c r="B24" s="192" t="s">
        <v>27</v>
      </c>
      <c r="C24" s="193">
        <v>1</v>
      </c>
      <c r="D24" s="182"/>
      <c r="E24" s="194"/>
      <c r="F24" s="182"/>
      <c r="G24" s="109">
        <f>SUM(G25:G26)/2</f>
        <v>0</v>
      </c>
      <c r="H24" s="188"/>
      <c r="I24" s="189"/>
      <c r="J24" s="190"/>
      <c r="K24" s="190"/>
      <c r="L24" s="190"/>
      <c r="M24" s="183"/>
      <c r="N24" s="184"/>
      <c r="O24" s="185"/>
      <c r="P24" s="186"/>
      <c r="Q24" s="185"/>
      <c r="R24" s="187"/>
    </row>
    <row r="25" spans="1:18" ht="171.75" customHeight="1" outlineLevel="1" x14ac:dyDescent="0.3">
      <c r="A25" s="241" t="s">
        <v>28</v>
      </c>
      <c r="B25" s="56" t="s">
        <v>29</v>
      </c>
      <c r="C25" s="98">
        <v>1</v>
      </c>
      <c r="D25" s="56" t="s">
        <v>1225</v>
      </c>
      <c r="E25" s="230"/>
      <c r="F25" s="57"/>
      <c r="G25" s="232">
        <f>'Regles détaillées'!F11</f>
        <v>0</v>
      </c>
      <c r="H25" s="233"/>
      <c r="I25" s="234"/>
      <c r="J25" s="58"/>
      <c r="K25" s="58"/>
      <c r="L25" s="58"/>
      <c r="M25" s="57"/>
      <c r="N25" s="173"/>
      <c r="O25" s="273"/>
      <c r="P25" s="273"/>
      <c r="Q25" s="273"/>
      <c r="R25" s="274"/>
    </row>
    <row r="26" spans="1:18" ht="150" outlineLevel="1" x14ac:dyDescent="0.3">
      <c r="A26" s="52" t="s">
        <v>30</v>
      </c>
      <c r="B26" s="56" t="s">
        <v>31</v>
      </c>
      <c r="C26" s="98">
        <v>1</v>
      </c>
      <c r="D26" s="239" t="s">
        <v>1224</v>
      </c>
      <c r="E26" s="57"/>
      <c r="F26" s="242"/>
      <c r="G26" s="232">
        <f>'Regles détaillées'!F12</f>
        <v>0</v>
      </c>
      <c r="H26" s="235"/>
      <c r="I26" s="57"/>
      <c r="J26" s="57"/>
      <c r="K26" s="57"/>
      <c r="L26" s="57"/>
      <c r="M26" s="57"/>
      <c r="N26" s="173"/>
      <c r="O26" s="273"/>
      <c r="P26" s="273"/>
      <c r="Q26" s="273"/>
      <c r="R26" s="274"/>
    </row>
    <row r="27" spans="1:18" ht="39" customHeight="1" x14ac:dyDescent="0.3">
      <c r="A27" s="195" t="s">
        <v>32</v>
      </c>
      <c r="B27" s="196" t="s">
        <v>33</v>
      </c>
      <c r="C27" s="197">
        <v>1</v>
      </c>
      <c r="D27" s="198"/>
      <c r="E27" s="198"/>
      <c r="F27" s="182"/>
      <c r="G27" s="94">
        <f>SUM(G28:G29)/2</f>
        <v>0</v>
      </c>
      <c r="H27" s="182"/>
      <c r="I27" s="182"/>
      <c r="J27" s="182"/>
      <c r="K27" s="182"/>
      <c r="L27" s="182"/>
      <c r="M27" s="183"/>
      <c r="N27" s="184"/>
      <c r="O27" s="185"/>
      <c r="P27" s="186"/>
      <c r="Q27" s="185"/>
      <c r="R27" s="187"/>
    </row>
    <row r="28" spans="1:18" ht="120" customHeight="1" outlineLevel="1" x14ac:dyDescent="0.3">
      <c r="A28" s="52" t="s">
        <v>34</v>
      </c>
      <c r="B28" s="56" t="s">
        <v>35</v>
      </c>
      <c r="C28" s="98">
        <v>1</v>
      </c>
      <c r="D28" s="239" t="s">
        <v>1221</v>
      </c>
      <c r="E28" s="57"/>
      <c r="F28" s="57"/>
      <c r="G28" s="243">
        <f>'Regles détaillées'!F16</f>
        <v>0</v>
      </c>
      <c r="H28" s="56"/>
      <c r="I28" s="57"/>
      <c r="J28" s="57"/>
      <c r="K28" s="57"/>
      <c r="L28" s="57"/>
      <c r="M28" s="57"/>
      <c r="N28" s="173"/>
      <c r="O28" s="273"/>
      <c r="P28" s="273"/>
      <c r="Q28" s="273"/>
      <c r="R28" s="274"/>
    </row>
    <row r="29" spans="1:18" ht="75" outlineLevel="1" x14ac:dyDescent="0.3">
      <c r="A29" s="52" t="s">
        <v>36</v>
      </c>
      <c r="B29" s="56" t="s">
        <v>37</v>
      </c>
      <c r="C29" s="98">
        <v>1</v>
      </c>
      <c r="D29" s="239" t="s">
        <v>38</v>
      </c>
      <c r="E29" s="57"/>
      <c r="F29" s="242"/>
      <c r="G29" s="244">
        <f>'Regles détaillées'!F17</f>
        <v>0</v>
      </c>
      <c r="H29" s="57"/>
      <c r="I29" s="57"/>
      <c r="J29" s="57"/>
      <c r="K29" s="57"/>
      <c r="L29" s="57"/>
      <c r="M29" s="57"/>
      <c r="N29" s="173"/>
      <c r="O29" s="273"/>
      <c r="P29" s="273"/>
      <c r="Q29" s="273"/>
      <c r="R29" s="274"/>
    </row>
    <row r="30" spans="1:18" x14ac:dyDescent="0.3">
      <c r="A30" s="199" t="s">
        <v>39</v>
      </c>
      <c r="B30" s="180" t="s">
        <v>40</v>
      </c>
      <c r="C30" s="197">
        <v>1</v>
      </c>
      <c r="D30" s="182"/>
      <c r="E30" s="182"/>
      <c r="F30" s="200"/>
      <c r="G30" s="95">
        <f>G31</f>
        <v>0</v>
      </c>
      <c r="H30" s="182"/>
      <c r="I30" s="182"/>
      <c r="J30" s="182"/>
      <c r="K30" s="182"/>
      <c r="L30" s="182"/>
      <c r="M30" s="198"/>
      <c r="N30" s="184"/>
      <c r="O30" s="185"/>
      <c r="P30" s="186"/>
      <c r="Q30" s="185"/>
      <c r="R30" s="187"/>
    </row>
    <row r="31" spans="1:18" ht="168.75" outlineLevel="1" x14ac:dyDescent="0.3">
      <c r="A31" s="52" t="s">
        <v>41</v>
      </c>
      <c r="B31" s="56" t="s">
        <v>42</v>
      </c>
      <c r="C31" s="245">
        <v>1</v>
      </c>
      <c r="D31" s="239" t="s">
        <v>1218</v>
      </c>
      <c r="E31" s="57"/>
      <c r="F31" s="242"/>
      <c r="G31" s="244">
        <f>'Regles détaillées'!F20</f>
        <v>0</v>
      </c>
      <c r="H31" s="57"/>
      <c r="I31" s="57"/>
      <c r="J31" s="57"/>
      <c r="K31" s="57"/>
      <c r="L31" s="57"/>
      <c r="M31" s="57"/>
      <c r="N31" s="173"/>
      <c r="O31" s="273"/>
      <c r="P31" s="273"/>
      <c r="Q31" s="273"/>
      <c r="R31" s="274"/>
    </row>
    <row r="32" spans="1:18" x14ac:dyDescent="0.25">
      <c r="A32" s="25"/>
      <c r="B32" s="5"/>
      <c r="C32" s="99"/>
      <c r="D32" s="6"/>
      <c r="E32" s="6"/>
      <c r="F32" s="7"/>
      <c r="G32" s="96"/>
      <c r="H32" s="6"/>
      <c r="I32" s="6"/>
      <c r="J32" s="6"/>
      <c r="K32" s="6"/>
      <c r="L32" s="6"/>
      <c r="M32" s="6"/>
      <c r="N32" s="6"/>
      <c r="O32" s="176"/>
      <c r="P32" s="145"/>
      <c r="Q32" s="176"/>
      <c r="R32" s="141"/>
    </row>
    <row r="33" spans="1:18" ht="21" x14ac:dyDescent="0.3">
      <c r="A33" s="146">
        <v>2</v>
      </c>
      <c r="B33" s="147" t="s">
        <v>43</v>
      </c>
      <c r="C33" s="148"/>
      <c r="D33" s="112"/>
      <c r="E33" s="149"/>
      <c r="F33" s="112"/>
      <c r="G33" s="113"/>
      <c r="H33" s="150"/>
      <c r="I33" s="114"/>
      <c r="J33" s="115"/>
      <c r="K33" s="115"/>
      <c r="L33" s="115"/>
      <c r="M33" s="112"/>
      <c r="N33" s="112"/>
      <c r="O33" s="177"/>
      <c r="P33" s="112"/>
      <c r="Q33" s="177"/>
      <c r="R33" s="144"/>
    </row>
    <row r="34" spans="1:18" ht="38.450000000000003" customHeight="1" x14ac:dyDescent="0.3">
      <c r="A34" s="195" t="s">
        <v>44</v>
      </c>
      <c r="B34" s="201" t="s">
        <v>45</v>
      </c>
      <c r="C34" s="197">
        <v>2</v>
      </c>
      <c r="D34" s="182"/>
      <c r="E34" s="182"/>
      <c r="F34" s="200"/>
      <c r="G34" s="94">
        <f>SUM(G35:G36)/2</f>
        <v>0</v>
      </c>
      <c r="H34" s="182"/>
      <c r="I34" s="182"/>
      <c r="J34" s="182"/>
      <c r="K34" s="182"/>
      <c r="L34" s="182"/>
      <c r="M34" s="183"/>
      <c r="N34" s="184"/>
      <c r="O34" s="185"/>
      <c r="P34" s="186"/>
      <c r="Q34" s="185"/>
      <c r="R34" s="187"/>
    </row>
    <row r="35" spans="1:18" ht="60" outlineLevel="1" x14ac:dyDescent="0.3">
      <c r="A35" s="241" t="s">
        <v>46</v>
      </c>
      <c r="B35" s="56" t="s">
        <v>47</v>
      </c>
      <c r="C35" s="98">
        <v>2</v>
      </c>
      <c r="D35" s="57" t="s">
        <v>48</v>
      </c>
      <c r="E35" s="57"/>
      <c r="F35" s="242"/>
      <c r="G35" s="97">
        <f>'Regles détaillées'!F26</f>
        <v>0</v>
      </c>
      <c r="H35" s="57"/>
      <c r="I35" s="57"/>
      <c r="J35" s="57"/>
      <c r="K35" s="57"/>
      <c r="L35" s="57"/>
      <c r="M35" s="57"/>
      <c r="N35" s="173"/>
      <c r="O35" s="273" t="s">
        <v>1215</v>
      </c>
      <c r="P35" s="273"/>
      <c r="Q35" s="273"/>
      <c r="R35" s="274"/>
    </row>
    <row r="36" spans="1:18" ht="37.5" outlineLevel="1" x14ac:dyDescent="0.3">
      <c r="A36" s="241" t="s">
        <v>49</v>
      </c>
      <c r="B36" s="56" t="s">
        <v>50</v>
      </c>
      <c r="C36" s="98">
        <v>2</v>
      </c>
      <c r="D36" s="57" t="s">
        <v>51</v>
      </c>
      <c r="E36" s="57"/>
      <c r="F36" s="57"/>
      <c r="G36" s="97">
        <f>'Regles détaillées'!F27</f>
        <v>0</v>
      </c>
      <c r="H36" s="57"/>
      <c r="I36" s="57"/>
      <c r="J36" s="57"/>
      <c r="K36" s="57"/>
      <c r="L36" s="57"/>
      <c r="M36" s="57"/>
      <c r="N36" s="173"/>
      <c r="O36" s="273" t="s">
        <v>52</v>
      </c>
      <c r="P36" s="273"/>
      <c r="Q36" s="273"/>
      <c r="R36" s="274"/>
    </row>
    <row r="37" spans="1:18" ht="37.5" x14ac:dyDescent="0.3">
      <c r="A37" s="195" t="s">
        <v>53</v>
      </c>
      <c r="B37" s="201" t="s">
        <v>54</v>
      </c>
      <c r="C37" s="197">
        <v>2</v>
      </c>
      <c r="D37" s="182"/>
      <c r="E37" s="182"/>
      <c r="F37" s="200"/>
      <c r="G37" s="95">
        <f>SUM(G38,G39)/2</f>
        <v>0</v>
      </c>
      <c r="H37" s="189"/>
      <c r="I37" s="190"/>
      <c r="J37" s="190"/>
      <c r="K37" s="190"/>
      <c r="L37" s="182"/>
      <c r="M37" s="183"/>
      <c r="N37" s="184"/>
      <c r="O37" s="185"/>
      <c r="P37" s="186"/>
      <c r="Q37" s="185"/>
      <c r="R37" s="187"/>
    </row>
    <row r="38" spans="1:18" ht="337.5" outlineLevel="1" x14ac:dyDescent="0.3">
      <c r="A38" s="241" t="s">
        <v>55</v>
      </c>
      <c r="B38" s="56" t="s">
        <v>56</v>
      </c>
      <c r="C38" s="246">
        <v>2</v>
      </c>
      <c r="D38" s="56" t="s">
        <v>57</v>
      </c>
      <c r="E38" s="57"/>
      <c r="F38" s="242"/>
      <c r="G38" s="244">
        <f>'Regles détaillées'!F30</f>
        <v>0</v>
      </c>
      <c r="H38" s="235"/>
      <c r="I38" s="58"/>
      <c r="J38" s="58"/>
      <c r="K38" s="58"/>
      <c r="L38" s="57"/>
      <c r="M38" s="57"/>
      <c r="N38" s="173"/>
      <c r="O38" s="273" t="s">
        <v>57</v>
      </c>
      <c r="P38" s="273"/>
      <c r="Q38" s="273"/>
      <c r="R38" s="274"/>
    </row>
    <row r="39" spans="1:18" ht="300" outlineLevel="1" x14ac:dyDescent="0.3">
      <c r="A39" s="247" t="s">
        <v>58</v>
      </c>
      <c r="B39" s="56" t="s">
        <v>59</v>
      </c>
      <c r="C39" s="248">
        <v>3</v>
      </c>
      <c r="D39" s="56" t="s">
        <v>60</v>
      </c>
      <c r="E39" s="57"/>
      <c r="F39" s="57"/>
      <c r="G39" s="237">
        <f>'Regles détaillées'!F39</f>
        <v>0</v>
      </c>
      <c r="H39" s="56"/>
      <c r="I39" s="57"/>
      <c r="J39" s="57"/>
      <c r="K39" s="57"/>
      <c r="L39" s="57"/>
      <c r="M39" s="57"/>
      <c r="N39" s="173"/>
      <c r="O39" s="273" t="s">
        <v>61</v>
      </c>
      <c r="P39" s="273"/>
      <c r="Q39" s="273"/>
      <c r="R39" s="274"/>
    </row>
    <row r="40" spans="1:18" x14ac:dyDescent="0.3">
      <c r="A40" s="151"/>
      <c r="B40" s="152"/>
      <c r="C40" s="153"/>
      <c r="D40" s="1"/>
      <c r="E40" s="1"/>
      <c r="F40" s="1"/>
      <c r="G40" s="154"/>
      <c r="H40" s="1"/>
      <c r="I40" s="1"/>
      <c r="J40" s="1"/>
      <c r="K40" s="1"/>
      <c r="L40" s="1"/>
      <c r="M40" s="1"/>
      <c r="N40" s="1"/>
      <c r="O40" s="176"/>
      <c r="P40" s="145"/>
      <c r="Q40" s="176"/>
      <c r="R40" s="141"/>
    </row>
    <row r="41" spans="1:18" ht="42" x14ac:dyDescent="0.35">
      <c r="A41" s="124">
        <v>3</v>
      </c>
      <c r="B41" s="125" t="s">
        <v>62</v>
      </c>
      <c r="C41" s="126"/>
      <c r="D41" s="127"/>
      <c r="E41" s="128"/>
      <c r="F41" s="127"/>
      <c r="G41" s="129"/>
      <c r="H41" s="130"/>
      <c r="I41" s="131"/>
      <c r="J41" s="132"/>
      <c r="K41" s="132"/>
      <c r="L41" s="132"/>
      <c r="M41" s="127"/>
      <c r="N41" s="127"/>
      <c r="O41" s="174"/>
      <c r="P41" s="127"/>
      <c r="Q41" s="174"/>
      <c r="R41" s="144"/>
    </row>
    <row r="42" spans="1:18" ht="37.9" customHeight="1" x14ac:dyDescent="0.3">
      <c r="A42" s="202" t="s">
        <v>63</v>
      </c>
      <c r="B42" s="201" t="s">
        <v>64</v>
      </c>
      <c r="C42" s="197">
        <v>1</v>
      </c>
      <c r="D42" s="198"/>
      <c r="E42" s="203"/>
      <c r="F42" s="198"/>
      <c r="G42" s="204"/>
      <c r="H42" s="205"/>
      <c r="I42" s="206"/>
      <c r="J42" s="207"/>
      <c r="K42" s="207"/>
      <c r="L42" s="207"/>
      <c r="M42" s="198"/>
      <c r="N42" s="208"/>
      <c r="O42" s="185" t="s">
        <v>65</v>
      </c>
      <c r="P42" s="186"/>
      <c r="Q42" s="185"/>
      <c r="R42" s="187"/>
    </row>
    <row r="43" spans="1:18" ht="120" outlineLevel="1" x14ac:dyDescent="0.3">
      <c r="A43" s="249" t="s">
        <v>66</v>
      </c>
      <c r="B43" s="56" t="s">
        <v>67</v>
      </c>
      <c r="C43" s="98">
        <v>1</v>
      </c>
      <c r="D43" s="57"/>
      <c r="E43" s="57"/>
      <c r="F43" s="242"/>
      <c r="G43" s="244">
        <f>'Regles détaillées'!F52</f>
        <v>0</v>
      </c>
      <c r="H43" s="234"/>
      <c r="I43" s="58"/>
      <c r="J43" s="58"/>
      <c r="K43" s="58"/>
      <c r="L43" s="57"/>
      <c r="M43" s="57"/>
      <c r="N43" s="173"/>
      <c r="O43" s="271" t="s">
        <v>68</v>
      </c>
      <c r="P43" s="273" t="s">
        <v>69</v>
      </c>
      <c r="Q43" s="271" t="s">
        <v>70</v>
      </c>
      <c r="R43" s="274"/>
    </row>
    <row r="44" spans="1:18" ht="45" outlineLevel="1" x14ac:dyDescent="0.3">
      <c r="A44" s="249" t="s">
        <v>71</v>
      </c>
      <c r="B44" s="56" t="s">
        <v>72</v>
      </c>
      <c r="C44" s="98">
        <v>1</v>
      </c>
      <c r="D44" s="57"/>
      <c r="E44" s="57"/>
      <c r="F44" s="242"/>
      <c r="G44" s="244">
        <f>'Regles détaillées'!F60</f>
        <v>0</v>
      </c>
      <c r="H44" s="57"/>
      <c r="I44" s="57"/>
      <c r="J44" s="57"/>
      <c r="K44" s="57"/>
      <c r="L44" s="57"/>
      <c r="M44" s="57"/>
      <c r="N44" s="173"/>
      <c r="O44" s="273" t="s">
        <v>73</v>
      </c>
      <c r="P44" s="273"/>
      <c r="Q44" s="273" t="s">
        <v>74</v>
      </c>
      <c r="R44" s="274"/>
    </row>
    <row r="45" spans="1:18" ht="56.25" outlineLevel="1" x14ac:dyDescent="0.3">
      <c r="A45" s="249" t="s">
        <v>75</v>
      </c>
      <c r="B45" s="56" t="s">
        <v>76</v>
      </c>
      <c r="C45" s="98">
        <v>1</v>
      </c>
      <c r="D45" s="57"/>
      <c r="E45" s="57"/>
      <c r="F45" s="242"/>
      <c r="G45" s="244">
        <f>'Regles détaillées'!F63</f>
        <v>0</v>
      </c>
      <c r="H45" s="57"/>
      <c r="I45" s="57"/>
      <c r="J45" s="57"/>
      <c r="K45" s="57"/>
      <c r="L45" s="57"/>
      <c r="M45" s="57"/>
      <c r="N45" s="173"/>
      <c r="O45" s="273" t="s">
        <v>77</v>
      </c>
      <c r="P45" s="273" t="s">
        <v>78</v>
      </c>
      <c r="Q45" s="273"/>
      <c r="R45" s="274"/>
    </row>
    <row r="46" spans="1:18" ht="75" outlineLevel="1" x14ac:dyDescent="0.3">
      <c r="A46" s="250" t="s">
        <v>79</v>
      </c>
      <c r="B46" s="56" t="s">
        <v>80</v>
      </c>
      <c r="C46" s="98">
        <v>1</v>
      </c>
      <c r="D46" s="57"/>
      <c r="E46" s="57"/>
      <c r="F46" s="242"/>
      <c r="G46" s="244">
        <f>'Regles détaillées'!F80</f>
        <v>0</v>
      </c>
      <c r="H46" s="57"/>
      <c r="I46" s="57"/>
      <c r="J46" s="57"/>
      <c r="K46" s="57"/>
      <c r="L46" s="57"/>
      <c r="M46" s="57"/>
      <c r="N46" s="173"/>
      <c r="O46" s="273" t="s">
        <v>81</v>
      </c>
      <c r="P46" s="273" t="s">
        <v>82</v>
      </c>
      <c r="Q46" s="273"/>
      <c r="R46" s="274"/>
    </row>
    <row r="47" spans="1:18" x14ac:dyDescent="0.3">
      <c r="A47" s="155"/>
      <c r="B47" s="152"/>
      <c r="C47" s="1"/>
      <c r="D47" s="1"/>
      <c r="E47" s="1"/>
      <c r="F47" s="1"/>
      <c r="G47" s="156"/>
      <c r="H47" s="1"/>
      <c r="I47" s="1"/>
      <c r="J47" s="1"/>
      <c r="K47" s="1"/>
      <c r="L47" s="1"/>
      <c r="M47" s="1"/>
      <c r="N47" s="1"/>
      <c r="O47" s="176"/>
      <c r="P47" s="145"/>
      <c r="Q47" s="176"/>
      <c r="R47" s="141"/>
    </row>
    <row r="48" spans="1:18" ht="21" x14ac:dyDescent="0.35">
      <c r="A48" s="167">
        <v>4</v>
      </c>
      <c r="B48" s="147" t="s">
        <v>83</v>
      </c>
      <c r="C48" s="168"/>
      <c r="D48" s="168"/>
      <c r="E48" s="168"/>
      <c r="F48" s="168"/>
      <c r="G48" s="169"/>
      <c r="H48" s="112"/>
      <c r="I48" s="112"/>
      <c r="J48" s="112"/>
      <c r="K48" s="112"/>
      <c r="L48" s="112"/>
      <c r="M48" s="112"/>
      <c r="N48" s="112"/>
      <c r="O48" s="177"/>
      <c r="P48" s="112"/>
      <c r="Q48" s="177"/>
      <c r="R48" s="144"/>
    </row>
    <row r="49" spans="1:18" ht="18.75" customHeight="1" x14ac:dyDescent="0.3">
      <c r="A49" s="209" t="s">
        <v>84</v>
      </c>
      <c r="B49" s="210" t="s">
        <v>85</v>
      </c>
      <c r="C49" s="211">
        <v>1</v>
      </c>
      <c r="D49" s="212"/>
      <c r="E49" s="212"/>
      <c r="F49" s="212"/>
      <c r="G49" s="213">
        <f>SUM(G50:G54)/5</f>
        <v>0</v>
      </c>
      <c r="H49" s="212"/>
      <c r="I49" s="212"/>
      <c r="J49" s="212"/>
      <c r="K49" s="212"/>
      <c r="L49" s="212"/>
      <c r="M49" s="212"/>
      <c r="N49" s="214"/>
      <c r="O49" s="215"/>
      <c r="P49" s="216"/>
      <c r="Q49" s="215"/>
      <c r="R49" s="217"/>
    </row>
    <row r="50" spans="1:18" ht="210" outlineLevel="1" x14ac:dyDescent="0.3">
      <c r="A50" s="249" t="s">
        <v>86</v>
      </c>
      <c r="B50" s="56" t="s">
        <v>87</v>
      </c>
      <c r="C50" s="251"/>
      <c r="D50" s="57"/>
      <c r="E50" s="57"/>
      <c r="F50" s="252"/>
      <c r="G50" s="253">
        <f>'Regles détaillées'!F91</f>
        <v>0</v>
      </c>
      <c r="H50" s="254"/>
      <c r="I50" s="252"/>
      <c r="J50" s="252"/>
      <c r="K50" s="252"/>
      <c r="L50" s="57"/>
      <c r="M50" s="57"/>
      <c r="N50" s="173"/>
      <c r="O50" s="275" t="s">
        <v>88</v>
      </c>
      <c r="P50" s="276" t="s">
        <v>1205</v>
      </c>
      <c r="Q50" s="277" t="s">
        <v>1206</v>
      </c>
      <c r="R50" s="278" t="s">
        <v>89</v>
      </c>
    </row>
    <row r="51" spans="1:18" ht="75" outlineLevel="1" x14ac:dyDescent="0.3">
      <c r="A51" s="255" t="s">
        <v>90</v>
      </c>
      <c r="B51" s="56" t="s">
        <v>91</v>
      </c>
      <c r="C51" s="251"/>
      <c r="D51" s="57"/>
      <c r="E51" s="57"/>
      <c r="F51" s="57"/>
      <c r="G51" s="97">
        <f>'Regles détaillées'!F96</f>
        <v>0</v>
      </c>
      <c r="H51" s="57"/>
      <c r="I51" s="57"/>
      <c r="J51" s="57"/>
      <c r="K51" s="57"/>
      <c r="L51" s="57"/>
      <c r="M51" s="57"/>
      <c r="N51" s="173"/>
      <c r="O51" s="279" t="s">
        <v>1207</v>
      </c>
      <c r="P51" s="279" t="s">
        <v>1208</v>
      </c>
      <c r="Q51" s="271" t="s">
        <v>1209</v>
      </c>
      <c r="R51" s="272" t="s">
        <v>92</v>
      </c>
    </row>
    <row r="52" spans="1:18" ht="135" outlineLevel="1" x14ac:dyDescent="0.3">
      <c r="A52" s="255" t="s">
        <v>93</v>
      </c>
      <c r="B52" s="56" t="s">
        <v>94</v>
      </c>
      <c r="C52" s="251"/>
      <c r="D52" s="57"/>
      <c r="E52" s="57"/>
      <c r="F52" s="57"/>
      <c r="G52" s="97">
        <f>'Regles détaillées'!F99</f>
        <v>0</v>
      </c>
      <c r="H52" s="57"/>
      <c r="I52" s="57"/>
      <c r="J52" s="57"/>
      <c r="K52" s="57"/>
      <c r="L52" s="57"/>
      <c r="M52" s="57"/>
      <c r="N52" s="173"/>
      <c r="O52" s="271" t="s">
        <v>95</v>
      </c>
      <c r="P52" s="271" t="s">
        <v>1210</v>
      </c>
      <c r="Q52" s="276" t="s">
        <v>1211</v>
      </c>
      <c r="R52" s="272" t="s">
        <v>89</v>
      </c>
    </row>
    <row r="53" spans="1:18" ht="90" outlineLevel="1" x14ac:dyDescent="0.3">
      <c r="A53" s="255" t="s">
        <v>96</v>
      </c>
      <c r="B53" s="56" t="s">
        <v>97</v>
      </c>
      <c r="C53" s="251"/>
      <c r="D53" s="57"/>
      <c r="E53" s="57"/>
      <c r="F53" s="57"/>
      <c r="G53" s="97">
        <f>'Regles détaillées'!F106</f>
        <v>0</v>
      </c>
      <c r="H53" s="57"/>
      <c r="I53" s="57"/>
      <c r="J53" s="57"/>
      <c r="K53" s="57"/>
      <c r="L53" s="57"/>
      <c r="M53" s="57"/>
      <c r="N53" s="173"/>
      <c r="O53" s="276" t="s">
        <v>1212</v>
      </c>
      <c r="P53" s="276" t="s">
        <v>1213</v>
      </c>
      <c r="Q53" s="276" t="s">
        <v>1214</v>
      </c>
      <c r="R53" s="272" t="s">
        <v>98</v>
      </c>
    </row>
    <row r="54" spans="1:18" ht="30" outlineLevel="1" x14ac:dyDescent="0.3">
      <c r="A54" s="255" t="s">
        <v>99</v>
      </c>
      <c r="B54" s="56" t="s">
        <v>100</v>
      </c>
      <c r="C54" s="57"/>
      <c r="D54" s="57"/>
      <c r="E54" s="57"/>
      <c r="F54" s="57"/>
      <c r="G54" s="97">
        <f>'Regles détaillées'!F112</f>
        <v>0</v>
      </c>
      <c r="H54" s="57"/>
      <c r="I54" s="57"/>
      <c r="J54" s="57"/>
      <c r="K54" s="57"/>
      <c r="L54" s="57"/>
      <c r="M54" s="57"/>
      <c r="N54" s="173"/>
      <c r="O54" s="271" t="s">
        <v>101</v>
      </c>
      <c r="P54" s="271" t="s">
        <v>102</v>
      </c>
      <c r="Q54" s="271" t="s">
        <v>103</v>
      </c>
      <c r="R54" s="272" t="s">
        <v>104</v>
      </c>
    </row>
    <row r="55" spans="1:18" x14ac:dyDescent="0.3">
      <c r="A55" s="218" t="s">
        <v>105</v>
      </c>
      <c r="B55" s="201" t="s">
        <v>106</v>
      </c>
      <c r="C55" s="197">
        <v>1</v>
      </c>
      <c r="D55" s="198"/>
      <c r="E55" s="198"/>
      <c r="F55" s="198"/>
      <c r="G55" s="94">
        <f>SUM(G56:G57)/2</f>
        <v>0</v>
      </c>
      <c r="H55" s="198"/>
      <c r="I55" s="198"/>
      <c r="J55" s="198"/>
      <c r="K55" s="198"/>
      <c r="L55" s="198"/>
      <c r="M55" s="198"/>
      <c r="N55" s="208"/>
      <c r="O55" s="215"/>
      <c r="P55" s="216"/>
      <c r="Q55" s="215"/>
      <c r="R55" s="217"/>
    </row>
    <row r="56" spans="1:18" ht="75" outlineLevel="1" x14ac:dyDescent="0.3">
      <c r="A56" s="52" t="s">
        <v>107</v>
      </c>
      <c r="B56" s="56" t="s">
        <v>108</v>
      </c>
      <c r="C56" s="251"/>
      <c r="D56" s="57"/>
      <c r="E56" s="57"/>
      <c r="F56" s="58"/>
      <c r="G56" s="97">
        <f>'Regles détaillées'!F123</f>
        <v>0</v>
      </c>
      <c r="H56" s="57"/>
      <c r="I56" s="57"/>
      <c r="J56" s="57"/>
      <c r="K56" s="57"/>
      <c r="L56" s="57"/>
      <c r="M56" s="57"/>
      <c r="N56" s="173"/>
      <c r="O56" s="271" t="s">
        <v>109</v>
      </c>
      <c r="P56" s="271" t="s">
        <v>110</v>
      </c>
      <c r="Q56" s="271" t="s">
        <v>111</v>
      </c>
      <c r="R56" s="272" t="s">
        <v>112</v>
      </c>
    </row>
    <row r="57" spans="1:18" ht="90" outlineLevel="1" x14ac:dyDescent="0.3">
      <c r="A57" s="241" t="s">
        <v>113</v>
      </c>
      <c r="B57" s="56" t="s">
        <v>114</v>
      </c>
      <c r="C57" s="251"/>
      <c r="D57" s="57"/>
      <c r="E57" s="57"/>
      <c r="F57" s="57"/>
      <c r="G57" s="97">
        <f>'Regles détaillées'!F137</f>
        <v>0</v>
      </c>
      <c r="H57" s="57"/>
      <c r="I57" s="57"/>
      <c r="J57" s="57"/>
      <c r="K57" s="57"/>
      <c r="L57" s="57"/>
      <c r="M57" s="57"/>
      <c r="N57" s="173"/>
      <c r="O57" s="271" t="s">
        <v>115</v>
      </c>
      <c r="P57" s="271" t="s">
        <v>116</v>
      </c>
      <c r="Q57" s="271" t="s">
        <v>117</v>
      </c>
      <c r="R57" s="272" t="s">
        <v>112</v>
      </c>
    </row>
    <row r="58" spans="1:18" x14ac:dyDescent="0.3">
      <c r="A58" s="199" t="s">
        <v>118</v>
      </c>
      <c r="B58" s="201" t="s">
        <v>119</v>
      </c>
      <c r="C58" s="197">
        <v>1</v>
      </c>
      <c r="D58" s="198"/>
      <c r="E58" s="198"/>
      <c r="F58" s="198"/>
      <c r="G58" s="94">
        <f>SUM(G59:G61)/3</f>
        <v>0</v>
      </c>
      <c r="H58" s="198"/>
      <c r="I58" s="198"/>
      <c r="J58" s="198"/>
      <c r="K58" s="198"/>
      <c r="L58" s="198"/>
      <c r="M58" s="198"/>
      <c r="N58" s="208"/>
      <c r="O58" s="215"/>
      <c r="P58" s="216"/>
      <c r="Q58" s="215"/>
      <c r="R58" s="217"/>
    </row>
    <row r="59" spans="1:18" ht="90" outlineLevel="1" x14ac:dyDescent="0.3">
      <c r="A59" s="52" t="s">
        <v>120</v>
      </c>
      <c r="B59" s="56" t="s">
        <v>121</v>
      </c>
      <c r="C59" s="251"/>
      <c r="D59" s="57"/>
      <c r="E59" s="57"/>
      <c r="F59" s="57"/>
      <c r="G59" s="97">
        <f>'Regles détaillées'!F148</f>
        <v>0</v>
      </c>
      <c r="H59" s="57"/>
      <c r="I59" s="57"/>
      <c r="J59" s="57"/>
      <c r="K59" s="57"/>
      <c r="L59" s="57"/>
      <c r="M59" s="57"/>
      <c r="N59" s="173"/>
      <c r="O59" s="271" t="s">
        <v>122</v>
      </c>
      <c r="P59" s="271" t="s">
        <v>123</v>
      </c>
      <c r="Q59" s="271" t="s">
        <v>124</v>
      </c>
      <c r="R59" s="272" t="s">
        <v>125</v>
      </c>
    </row>
    <row r="60" spans="1:18" ht="45" outlineLevel="1" x14ac:dyDescent="0.3">
      <c r="A60" s="52" t="s">
        <v>126</v>
      </c>
      <c r="B60" s="56" t="s">
        <v>127</v>
      </c>
      <c r="C60" s="251"/>
      <c r="D60" s="57"/>
      <c r="E60" s="57"/>
      <c r="F60" s="58"/>
      <c r="G60" s="97">
        <f>'Regles détaillées'!F155</f>
        <v>0</v>
      </c>
      <c r="H60" s="59"/>
      <c r="I60" s="57"/>
      <c r="J60" s="57"/>
      <c r="K60" s="57"/>
      <c r="L60" s="57"/>
      <c r="M60" s="57"/>
      <c r="N60" s="173"/>
      <c r="O60" s="271" t="s">
        <v>128</v>
      </c>
      <c r="P60" s="271" t="s">
        <v>129</v>
      </c>
      <c r="Q60" s="271" t="s">
        <v>130</v>
      </c>
      <c r="R60" s="280"/>
    </row>
    <row r="61" spans="1:18" ht="60" outlineLevel="1" x14ac:dyDescent="0.3">
      <c r="A61" s="52" t="s">
        <v>131</v>
      </c>
      <c r="B61" s="56" t="s">
        <v>132</v>
      </c>
      <c r="C61" s="251"/>
      <c r="D61" s="57"/>
      <c r="E61" s="57"/>
      <c r="F61" s="58"/>
      <c r="G61" s="97">
        <f>'Regles détaillées'!F162</f>
        <v>0</v>
      </c>
      <c r="H61" s="59"/>
      <c r="I61" s="57"/>
      <c r="J61" s="57"/>
      <c r="K61" s="57"/>
      <c r="L61" s="57"/>
      <c r="M61" s="57"/>
      <c r="N61" s="173"/>
      <c r="O61" s="271" t="s">
        <v>133</v>
      </c>
      <c r="P61" s="271" t="s">
        <v>134</v>
      </c>
      <c r="Q61" s="271" t="s">
        <v>135</v>
      </c>
      <c r="R61" s="272" t="s">
        <v>136</v>
      </c>
    </row>
    <row r="62" spans="1:18" x14ac:dyDescent="0.3">
      <c r="A62" s="195" t="s">
        <v>137</v>
      </c>
      <c r="B62" s="201" t="s">
        <v>138</v>
      </c>
      <c r="C62" s="219"/>
      <c r="D62" s="198"/>
      <c r="E62" s="198"/>
      <c r="F62" s="207"/>
      <c r="G62" s="94">
        <f>SUM(G63:G65)/3</f>
        <v>0</v>
      </c>
      <c r="H62" s="220"/>
      <c r="I62" s="198"/>
      <c r="J62" s="198"/>
      <c r="K62" s="198"/>
      <c r="L62" s="198"/>
      <c r="M62" s="198"/>
      <c r="N62" s="208"/>
      <c r="O62" s="221"/>
      <c r="P62" s="222"/>
      <c r="Q62" s="221"/>
      <c r="R62" s="217"/>
    </row>
    <row r="63" spans="1:18" ht="45" outlineLevel="1" x14ac:dyDescent="0.3">
      <c r="A63" s="52" t="s">
        <v>139</v>
      </c>
      <c r="B63" s="56" t="s">
        <v>140</v>
      </c>
      <c r="C63" s="251"/>
      <c r="D63" s="57"/>
      <c r="E63" s="57"/>
      <c r="F63" s="58"/>
      <c r="G63" s="97">
        <f>'Regles détaillées'!F180</f>
        <v>0</v>
      </c>
      <c r="H63" s="59"/>
      <c r="I63" s="57"/>
      <c r="J63" s="57"/>
      <c r="K63" s="57"/>
      <c r="L63" s="57"/>
      <c r="M63" s="57"/>
      <c r="N63" s="173"/>
      <c r="O63" s="271" t="s">
        <v>141</v>
      </c>
      <c r="P63" s="271" t="s">
        <v>142</v>
      </c>
      <c r="Q63" s="271" t="s">
        <v>143</v>
      </c>
      <c r="R63" s="272" t="s">
        <v>144</v>
      </c>
    </row>
    <row r="64" spans="1:18" ht="45" outlineLevel="1" x14ac:dyDescent="0.3">
      <c r="A64" s="52" t="s">
        <v>145</v>
      </c>
      <c r="B64" s="56" t="s">
        <v>146</v>
      </c>
      <c r="C64" s="251"/>
      <c r="D64" s="57"/>
      <c r="E64" s="57"/>
      <c r="F64" s="58"/>
      <c r="G64" s="97">
        <f>'Regles détaillées'!F187</f>
        <v>0</v>
      </c>
      <c r="H64" s="59"/>
      <c r="I64" s="58"/>
      <c r="J64" s="58"/>
      <c r="K64" s="58"/>
      <c r="L64" s="57"/>
      <c r="M64" s="57"/>
      <c r="N64" s="173"/>
      <c r="O64" s="271" t="s">
        <v>147</v>
      </c>
      <c r="P64" s="271" t="s">
        <v>148</v>
      </c>
      <c r="Q64" s="271" t="s">
        <v>149</v>
      </c>
      <c r="R64" s="272" t="s">
        <v>150</v>
      </c>
    </row>
    <row r="65" spans="1:18" ht="37.5" outlineLevel="1" x14ac:dyDescent="0.3">
      <c r="A65" s="52" t="s">
        <v>151</v>
      </c>
      <c r="B65" s="56" t="s">
        <v>152</v>
      </c>
      <c r="C65" s="251"/>
      <c r="D65" s="57"/>
      <c r="E65" s="57"/>
      <c r="F65" s="58"/>
      <c r="G65" s="97">
        <f>'Regles détaillées'!F196</f>
        <v>0</v>
      </c>
      <c r="H65" s="59"/>
      <c r="I65" s="58"/>
      <c r="J65" s="58"/>
      <c r="K65" s="58"/>
      <c r="L65" s="57"/>
      <c r="M65" s="57"/>
      <c r="N65" s="173"/>
      <c r="O65" s="271" t="s">
        <v>153</v>
      </c>
      <c r="P65" s="271" t="s">
        <v>154</v>
      </c>
      <c r="Q65" s="271" t="s">
        <v>155</v>
      </c>
      <c r="R65" s="272" t="s">
        <v>144</v>
      </c>
    </row>
    <row r="66" spans="1:18" x14ac:dyDescent="0.3">
      <c r="A66" s="195" t="s">
        <v>156</v>
      </c>
      <c r="B66" s="201" t="s">
        <v>157</v>
      </c>
      <c r="C66" s="197">
        <v>1</v>
      </c>
      <c r="D66" s="198"/>
      <c r="E66" s="198"/>
      <c r="F66" s="198"/>
      <c r="G66" s="94">
        <f>SUM(G67:G72)/6</f>
        <v>0</v>
      </c>
      <c r="H66" s="198"/>
      <c r="I66" s="198"/>
      <c r="J66" s="198"/>
      <c r="K66" s="198"/>
      <c r="L66" s="198"/>
      <c r="M66" s="198"/>
      <c r="N66" s="208"/>
      <c r="O66" s="215"/>
      <c r="P66" s="216"/>
      <c r="Q66" s="221"/>
      <c r="R66" s="217"/>
    </row>
    <row r="67" spans="1:18" ht="75" outlineLevel="1" x14ac:dyDescent="0.3">
      <c r="A67" s="52" t="s">
        <v>158</v>
      </c>
      <c r="B67" s="56" t="s">
        <v>159</v>
      </c>
      <c r="C67" s="251"/>
      <c r="D67" s="57"/>
      <c r="E67" s="57"/>
      <c r="F67" s="58"/>
      <c r="G67" s="97">
        <f>'Regles détaillées'!F208</f>
        <v>0</v>
      </c>
      <c r="H67" s="57"/>
      <c r="I67" s="57"/>
      <c r="J67" s="57"/>
      <c r="K67" s="57"/>
      <c r="L67" s="57"/>
      <c r="M67" s="57"/>
      <c r="N67" s="173"/>
      <c r="O67" s="271" t="s">
        <v>160</v>
      </c>
      <c r="P67" s="271" t="s">
        <v>161</v>
      </c>
      <c r="Q67" s="271" t="s">
        <v>162</v>
      </c>
      <c r="R67" s="272" t="s">
        <v>163</v>
      </c>
    </row>
    <row r="68" spans="1:18" ht="45" outlineLevel="1" x14ac:dyDescent="0.3">
      <c r="A68" s="52" t="s">
        <v>164</v>
      </c>
      <c r="B68" s="56" t="s">
        <v>165</v>
      </c>
      <c r="C68" s="251"/>
      <c r="D68" s="57"/>
      <c r="E68" s="57"/>
      <c r="F68" s="57"/>
      <c r="G68" s="97">
        <f>'Regles détaillées'!F213</f>
        <v>0</v>
      </c>
      <c r="H68" s="57"/>
      <c r="I68" s="57"/>
      <c r="J68" s="57"/>
      <c r="K68" s="57"/>
      <c r="L68" s="57"/>
      <c r="M68" s="57"/>
      <c r="N68" s="173"/>
      <c r="O68" s="271" t="s">
        <v>166</v>
      </c>
      <c r="P68" s="271" t="s">
        <v>167</v>
      </c>
      <c r="Q68" s="271" t="s">
        <v>168</v>
      </c>
      <c r="R68" s="272" t="s">
        <v>169</v>
      </c>
    </row>
    <row r="69" spans="1:18" ht="105" outlineLevel="1" x14ac:dyDescent="0.3">
      <c r="A69" s="52" t="s">
        <v>170</v>
      </c>
      <c r="B69" s="56" t="s">
        <v>171</v>
      </c>
      <c r="C69" s="251"/>
      <c r="D69" s="57"/>
      <c r="E69" s="57"/>
      <c r="F69" s="57"/>
      <c r="G69" s="97">
        <f>'Regles détaillées'!F235</f>
        <v>0</v>
      </c>
      <c r="H69" s="57"/>
      <c r="I69" s="57"/>
      <c r="J69" s="57"/>
      <c r="K69" s="57"/>
      <c r="L69" s="57"/>
      <c r="M69" s="57"/>
      <c r="N69" s="173"/>
      <c r="O69" s="271" t="s">
        <v>172</v>
      </c>
      <c r="P69" s="271" t="s">
        <v>173</v>
      </c>
      <c r="Q69" s="271" t="s">
        <v>174</v>
      </c>
      <c r="R69" s="272" t="s">
        <v>175</v>
      </c>
    </row>
    <row r="70" spans="1:18" ht="90" outlineLevel="1" x14ac:dyDescent="0.3">
      <c r="A70" s="52" t="s">
        <v>176</v>
      </c>
      <c r="B70" s="56" t="s">
        <v>177</v>
      </c>
      <c r="C70" s="251"/>
      <c r="D70" s="57"/>
      <c r="E70" s="57"/>
      <c r="F70" s="57"/>
      <c r="G70" s="97">
        <f>'Regles détaillées'!F241</f>
        <v>0</v>
      </c>
      <c r="H70" s="57"/>
      <c r="I70" s="57"/>
      <c r="J70" s="57"/>
      <c r="K70" s="57"/>
      <c r="L70" s="57"/>
      <c r="M70" s="57"/>
      <c r="N70" s="173"/>
      <c r="O70" s="271" t="s">
        <v>178</v>
      </c>
      <c r="P70" s="271" t="s">
        <v>179</v>
      </c>
      <c r="Q70" s="271" t="s">
        <v>168</v>
      </c>
      <c r="R70" s="272" t="s">
        <v>180</v>
      </c>
    </row>
    <row r="71" spans="1:18" ht="45" outlineLevel="1" x14ac:dyDescent="0.3">
      <c r="A71" s="52" t="s">
        <v>181</v>
      </c>
      <c r="B71" s="56" t="s">
        <v>182</v>
      </c>
      <c r="C71" s="251"/>
      <c r="D71" s="57"/>
      <c r="E71" s="57"/>
      <c r="F71" s="57"/>
      <c r="G71" s="97">
        <f>'Regles détaillées'!F247</f>
        <v>0</v>
      </c>
      <c r="H71" s="57"/>
      <c r="I71" s="57"/>
      <c r="J71" s="57"/>
      <c r="K71" s="57"/>
      <c r="L71" s="57"/>
      <c r="M71" s="57"/>
      <c r="N71" s="173"/>
      <c r="O71" s="271" t="s">
        <v>183</v>
      </c>
      <c r="P71" s="271" t="s">
        <v>184</v>
      </c>
      <c r="Q71" s="271" t="s">
        <v>185</v>
      </c>
      <c r="R71" s="272" t="s">
        <v>186</v>
      </c>
    </row>
    <row r="72" spans="1:18" ht="56.25" outlineLevel="1" x14ac:dyDescent="0.3">
      <c r="A72" s="170" t="s">
        <v>187</v>
      </c>
      <c r="B72" s="256" t="s">
        <v>188</v>
      </c>
      <c r="C72" s="257"/>
      <c r="D72" s="258"/>
      <c r="E72" s="258"/>
      <c r="F72" s="259"/>
      <c r="G72" s="260">
        <f>'Regles détaillées'!F258</f>
        <v>0</v>
      </c>
      <c r="H72" s="261"/>
      <c r="I72" s="259"/>
      <c r="J72" s="259"/>
      <c r="K72" s="258"/>
      <c r="L72" s="258"/>
      <c r="M72" s="258"/>
      <c r="N72" s="262"/>
      <c r="O72" s="271" t="s">
        <v>189</v>
      </c>
      <c r="P72" s="271" t="s">
        <v>190</v>
      </c>
      <c r="Q72" s="271" t="s">
        <v>191</v>
      </c>
      <c r="R72" s="272" t="s">
        <v>192</v>
      </c>
    </row>
    <row r="73" spans="1:18" x14ac:dyDescent="0.3">
      <c r="A73" s="171"/>
      <c r="B73" s="152"/>
      <c r="C73" s="153"/>
      <c r="D73" s="1"/>
      <c r="E73" s="1"/>
      <c r="F73" s="1"/>
      <c r="G73" s="156"/>
      <c r="H73" s="1"/>
      <c r="I73" s="1"/>
      <c r="J73" s="1"/>
      <c r="O73" s="176"/>
      <c r="P73" s="145"/>
      <c r="Q73" s="176"/>
      <c r="R73" s="141"/>
    </row>
    <row r="74" spans="1:18" ht="21" x14ac:dyDescent="0.35">
      <c r="A74" s="172">
        <v>5</v>
      </c>
      <c r="B74" s="147" t="s">
        <v>193</v>
      </c>
      <c r="C74" s="168"/>
      <c r="D74" s="168"/>
      <c r="E74" s="168"/>
      <c r="F74" s="168"/>
      <c r="G74" s="169"/>
      <c r="H74" s="112"/>
      <c r="I74" s="112"/>
      <c r="J74" s="112"/>
      <c r="K74" s="112"/>
      <c r="L74" s="112"/>
      <c r="M74" s="112"/>
      <c r="N74" s="112"/>
      <c r="O74" s="175"/>
      <c r="P74" s="143"/>
      <c r="Q74" s="175"/>
      <c r="R74" s="144"/>
    </row>
    <row r="75" spans="1:18" ht="37.5" x14ac:dyDescent="0.3">
      <c r="A75" s="223" t="s">
        <v>194</v>
      </c>
      <c r="B75" s="210" t="s">
        <v>195</v>
      </c>
      <c r="C75" s="211">
        <v>1</v>
      </c>
      <c r="D75" s="212"/>
      <c r="E75" s="212"/>
      <c r="F75" s="224"/>
      <c r="G75" s="213">
        <f>SUM(G76:G78)/3</f>
        <v>0</v>
      </c>
      <c r="H75" s="212"/>
      <c r="I75" s="212"/>
      <c r="J75" s="212"/>
      <c r="K75" s="212"/>
      <c r="L75" s="212"/>
      <c r="M75" s="212"/>
      <c r="N75" s="214"/>
      <c r="O75" s="185"/>
      <c r="P75" s="186"/>
      <c r="Q75" s="185"/>
      <c r="R75" s="187"/>
    </row>
    <row r="76" spans="1:18" ht="75" outlineLevel="1" x14ac:dyDescent="0.3">
      <c r="A76" s="52" t="s">
        <v>196</v>
      </c>
      <c r="B76" s="56" t="s">
        <v>197</v>
      </c>
      <c r="C76" s="251"/>
      <c r="D76" s="57"/>
      <c r="E76" s="57"/>
      <c r="F76" s="57"/>
      <c r="G76" s="97">
        <f>'Regles détaillées'!F271</f>
        <v>0</v>
      </c>
      <c r="H76" s="57"/>
      <c r="I76" s="57"/>
      <c r="J76" s="57"/>
      <c r="K76" s="57"/>
      <c r="L76" s="57"/>
      <c r="M76" s="57"/>
      <c r="N76" s="173"/>
      <c r="O76" s="273" t="s">
        <v>198</v>
      </c>
      <c r="P76" s="273" t="s">
        <v>199</v>
      </c>
      <c r="Q76" s="273" t="s">
        <v>200</v>
      </c>
      <c r="R76" s="281"/>
    </row>
    <row r="77" spans="1:18" ht="45" outlineLevel="1" x14ac:dyDescent="0.3">
      <c r="A77" s="263" t="s">
        <v>201</v>
      </c>
      <c r="B77" s="56" t="s">
        <v>202</v>
      </c>
      <c r="C77" s="251"/>
      <c r="D77" s="57"/>
      <c r="E77" s="57"/>
      <c r="F77" s="57"/>
      <c r="G77" s="97">
        <f>'Regles détaillées'!F276</f>
        <v>0</v>
      </c>
      <c r="H77" s="57"/>
      <c r="I77" s="57"/>
      <c r="J77" s="57"/>
      <c r="K77" s="57"/>
      <c r="L77" s="57"/>
      <c r="M77" s="57"/>
      <c r="N77" s="173"/>
      <c r="O77" s="273" t="s">
        <v>203</v>
      </c>
      <c r="P77" s="273" t="s">
        <v>204</v>
      </c>
      <c r="Q77" s="273"/>
      <c r="R77" s="274"/>
    </row>
    <row r="78" spans="1:18" ht="45" outlineLevel="1" x14ac:dyDescent="0.3">
      <c r="A78" s="263" t="s">
        <v>205</v>
      </c>
      <c r="B78" s="56" t="s">
        <v>206</v>
      </c>
      <c r="C78" s="251"/>
      <c r="D78" s="57"/>
      <c r="E78" s="57"/>
      <c r="F78" s="57"/>
      <c r="G78" s="97">
        <f>'Regles détaillées'!F279</f>
        <v>0</v>
      </c>
      <c r="H78" s="57"/>
      <c r="I78" s="57"/>
      <c r="J78" s="57"/>
      <c r="K78" s="57"/>
      <c r="L78" s="57"/>
      <c r="M78" s="57"/>
      <c r="N78" s="173"/>
      <c r="O78" s="273" t="s">
        <v>207</v>
      </c>
      <c r="P78" s="273" t="s">
        <v>208</v>
      </c>
      <c r="Q78" s="273" t="s">
        <v>209</v>
      </c>
      <c r="R78" s="274"/>
    </row>
    <row r="79" spans="1:18" ht="37.5" x14ac:dyDescent="0.3">
      <c r="A79" s="225" t="s">
        <v>210</v>
      </c>
      <c r="B79" s="201" t="s">
        <v>211</v>
      </c>
      <c r="C79" s="197">
        <v>1</v>
      </c>
      <c r="D79" s="198"/>
      <c r="E79" s="198"/>
      <c r="F79" s="207"/>
      <c r="G79" s="226">
        <f>SUM(G80:G83)/4</f>
        <v>0</v>
      </c>
      <c r="H79" s="198"/>
      <c r="I79" s="198"/>
      <c r="J79" s="198"/>
      <c r="K79" s="198"/>
      <c r="L79" s="198"/>
      <c r="M79" s="198"/>
      <c r="N79" s="208"/>
      <c r="O79" s="185"/>
      <c r="P79" s="186"/>
      <c r="Q79" s="185"/>
      <c r="R79" s="187"/>
    </row>
    <row r="80" spans="1:18" ht="60" outlineLevel="1" x14ac:dyDescent="0.3">
      <c r="A80" s="52" t="s">
        <v>212</v>
      </c>
      <c r="B80" s="56" t="s">
        <v>213</v>
      </c>
      <c r="C80" s="251"/>
      <c r="D80" s="57"/>
      <c r="E80" s="57"/>
      <c r="F80" s="57"/>
      <c r="G80" s="97">
        <f>'Regles détaillées'!F287</f>
        <v>0</v>
      </c>
      <c r="H80" s="57"/>
      <c r="I80" s="57"/>
      <c r="J80" s="57"/>
      <c r="K80" s="57"/>
      <c r="L80" s="57"/>
      <c r="M80" s="57"/>
      <c r="N80" s="173"/>
      <c r="O80" s="273" t="s">
        <v>214</v>
      </c>
      <c r="P80" s="273" t="s">
        <v>215</v>
      </c>
      <c r="Q80" s="273" t="s">
        <v>216</v>
      </c>
      <c r="R80" s="274"/>
    </row>
    <row r="81" spans="1:18" ht="45" outlineLevel="1" x14ac:dyDescent="0.3">
      <c r="A81" s="52" t="s">
        <v>217</v>
      </c>
      <c r="B81" s="56" t="s">
        <v>218</v>
      </c>
      <c r="C81" s="251"/>
      <c r="D81" s="57"/>
      <c r="E81" s="57"/>
      <c r="F81" s="58"/>
      <c r="G81" s="97">
        <f>'Regles détaillées'!F295</f>
        <v>0</v>
      </c>
      <c r="H81" s="57"/>
      <c r="I81" s="57"/>
      <c r="J81" s="57"/>
      <c r="K81" s="57"/>
      <c r="L81" s="57"/>
      <c r="M81" s="57"/>
      <c r="N81" s="173"/>
      <c r="O81" s="273" t="s">
        <v>219</v>
      </c>
      <c r="P81" s="273" t="s">
        <v>215</v>
      </c>
      <c r="Q81" s="273" t="s">
        <v>220</v>
      </c>
      <c r="R81" s="274"/>
    </row>
    <row r="82" spans="1:18" ht="37.5" outlineLevel="1" x14ac:dyDescent="0.3">
      <c r="A82" s="52" t="s">
        <v>221</v>
      </c>
      <c r="B82" s="56" t="s">
        <v>222</v>
      </c>
      <c r="C82" s="251"/>
      <c r="D82" s="57"/>
      <c r="E82" s="57"/>
      <c r="F82" s="57"/>
      <c r="G82" s="97">
        <f>'Regles détaillées'!F299</f>
        <v>0</v>
      </c>
      <c r="H82" s="57"/>
      <c r="I82" s="57"/>
      <c r="J82" s="57"/>
      <c r="K82" s="57"/>
      <c r="L82" s="57"/>
      <c r="M82" s="57"/>
      <c r="N82" s="173"/>
      <c r="O82" s="273" t="s">
        <v>223</v>
      </c>
      <c r="P82" s="273" t="s">
        <v>224</v>
      </c>
      <c r="Q82" s="273" t="s">
        <v>225</v>
      </c>
      <c r="R82" s="274"/>
    </row>
    <row r="83" spans="1:18" ht="75" outlineLevel="1" x14ac:dyDescent="0.3">
      <c r="A83" s="52" t="s">
        <v>226</v>
      </c>
      <c r="B83" s="56" t="s">
        <v>227</v>
      </c>
      <c r="C83" s="251"/>
      <c r="D83" s="57"/>
      <c r="E83" s="57"/>
      <c r="F83" s="57"/>
      <c r="G83" s="97">
        <f>'Regles détaillées'!F307</f>
        <v>0</v>
      </c>
      <c r="H83" s="57"/>
      <c r="I83" s="57"/>
      <c r="J83" s="57"/>
      <c r="K83" s="57"/>
      <c r="L83" s="57"/>
      <c r="M83" s="57"/>
      <c r="N83" s="173"/>
      <c r="O83" s="273" t="s">
        <v>228</v>
      </c>
      <c r="P83" s="273" t="s">
        <v>229</v>
      </c>
      <c r="Q83" s="273" t="s">
        <v>230</v>
      </c>
      <c r="R83" s="274"/>
    </row>
    <row r="84" spans="1:18" x14ac:dyDescent="0.3">
      <c r="A84" s="227" t="s">
        <v>231</v>
      </c>
      <c r="B84" s="201" t="s">
        <v>232</v>
      </c>
      <c r="C84" s="197">
        <v>1</v>
      </c>
      <c r="D84" s="198"/>
      <c r="E84" s="198"/>
      <c r="F84" s="198"/>
      <c r="G84" s="226">
        <f>G85</f>
        <v>0</v>
      </c>
      <c r="H84" s="198"/>
      <c r="I84" s="198"/>
      <c r="J84" s="198"/>
      <c r="K84" s="198"/>
      <c r="L84" s="198"/>
      <c r="M84" s="198"/>
      <c r="N84" s="208"/>
      <c r="O84" s="185"/>
      <c r="P84" s="186"/>
      <c r="Q84" s="185"/>
      <c r="R84" s="187"/>
    </row>
    <row r="85" spans="1:18" ht="75" outlineLevel="1" x14ac:dyDescent="0.25">
      <c r="A85" s="249" t="s">
        <v>233</v>
      </c>
      <c r="B85" s="56" t="s">
        <v>234</v>
      </c>
      <c r="C85" s="264"/>
      <c r="D85" s="265"/>
      <c r="E85" s="265"/>
      <c r="F85" s="265"/>
      <c r="G85" s="97">
        <f>'Regles détaillées'!F315</f>
        <v>0</v>
      </c>
      <c r="H85" s="265"/>
      <c r="I85" s="265"/>
      <c r="J85" s="265"/>
      <c r="K85" s="265"/>
      <c r="L85" s="265"/>
      <c r="M85" s="265"/>
      <c r="N85" s="266"/>
      <c r="O85" s="273" t="s">
        <v>235</v>
      </c>
      <c r="P85" s="273" t="s">
        <v>236</v>
      </c>
      <c r="Q85" s="273"/>
      <c r="R85" s="274"/>
    </row>
    <row r="86" spans="1:18" x14ac:dyDescent="0.3">
      <c r="A86" s="151"/>
      <c r="B86" s="157"/>
      <c r="C86" s="158"/>
      <c r="D86" s="159"/>
      <c r="E86" s="1"/>
      <c r="F86" s="1"/>
      <c r="G86" s="156"/>
      <c r="H86" s="1"/>
      <c r="I86" s="1"/>
      <c r="J86" s="1"/>
      <c r="K86" s="1"/>
      <c r="L86" s="1"/>
      <c r="M86" s="1"/>
      <c r="N86" s="1"/>
      <c r="O86" s="176"/>
      <c r="P86" s="145"/>
      <c r="Q86" s="176"/>
      <c r="R86" s="141"/>
    </row>
    <row r="87" spans="1:18" ht="42" x14ac:dyDescent="0.35">
      <c r="A87" s="136">
        <v>6</v>
      </c>
      <c r="B87" s="125" t="s">
        <v>237</v>
      </c>
      <c r="C87" s="137"/>
      <c r="D87" s="137"/>
      <c r="E87" s="133"/>
      <c r="F87" s="133"/>
      <c r="G87" s="134"/>
      <c r="H87" s="135"/>
      <c r="I87" s="135"/>
      <c r="J87" s="135"/>
      <c r="K87" s="135"/>
      <c r="L87" s="135"/>
      <c r="M87" s="135"/>
      <c r="N87" s="135"/>
      <c r="O87" s="175"/>
      <c r="P87" s="143"/>
      <c r="Q87" s="175"/>
      <c r="R87" s="144"/>
    </row>
    <row r="88" spans="1:18" ht="37.5" x14ac:dyDescent="0.3">
      <c r="A88" s="195" t="s">
        <v>238</v>
      </c>
      <c r="B88" s="201" t="s">
        <v>239</v>
      </c>
      <c r="C88" s="197">
        <v>2</v>
      </c>
      <c r="D88" s="198"/>
      <c r="E88" s="198"/>
      <c r="F88" s="207"/>
      <c r="G88" s="226">
        <f>SUM(G89:G90)/2</f>
        <v>0</v>
      </c>
      <c r="H88" s="198"/>
      <c r="I88" s="198"/>
      <c r="J88" s="198"/>
      <c r="K88" s="198"/>
      <c r="L88" s="198"/>
      <c r="M88" s="198"/>
      <c r="N88" s="208"/>
      <c r="O88" s="185"/>
      <c r="P88" s="186"/>
      <c r="Q88" s="185"/>
      <c r="R88" s="187"/>
    </row>
    <row r="89" spans="1:18" ht="75" outlineLevel="1" x14ac:dyDescent="0.3">
      <c r="A89" s="52" t="s">
        <v>240</v>
      </c>
      <c r="B89" s="56" t="s">
        <v>241</v>
      </c>
      <c r="C89" s="98"/>
      <c r="D89" s="57"/>
      <c r="E89" s="57"/>
      <c r="F89" s="58"/>
      <c r="G89" s="97">
        <f>'Regles détaillées'!F323</f>
        <v>0</v>
      </c>
      <c r="H89" s="59"/>
      <c r="I89" s="58"/>
      <c r="J89" s="57"/>
      <c r="K89" s="57"/>
      <c r="L89" s="57"/>
      <c r="M89" s="57"/>
      <c r="N89" s="173"/>
      <c r="O89" s="273" t="s">
        <v>242</v>
      </c>
      <c r="P89" s="273" t="s">
        <v>243</v>
      </c>
      <c r="Q89" s="273"/>
      <c r="R89" s="274"/>
    </row>
    <row r="90" spans="1:18" ht="60" outlineLevel="1" x14ac:dyDescent="0.3">
      <c r="A90" s="52" t="s">
        <v>244</v>
      </c>
      <c r="B90" s="56" t="s">
        <v>245</v>
      </c>
      <c r="C90" s="98"/>
      <c r="D90" s="57"/>
      <c r="E90" s="57"/>
      <c r="F90" s="58"/>
      <c r="G90" s="97">
        <f>'Regles détaillées'!F328</f>
        <v>0</v>
      </c>
      <c r="H90" s="57"/>
      <c r="I90" s="57"/>
      <c r="J90" s="57"/>
      <c r="K90" s="57"/>
      <c r="L90" s="57"/>
      <c r="M90" s="57"/>
      <c r="N90" s="173"/>
      <c r="O90" s="273"/>
      <c r="P90" s="273" t="s">
        <v>246</v>
      </c>
      <c r="Q90" s="273" t="s">
        <v>247</v>
      </c>
      <c r="R90" s="274"/>
    </row>
    <row r="91" spans="1:18" x14ac:dyDescent="0.3">
      <c r="A91" s="195" t="s">
        <v>248</v>
      </c>
      <c r="B91" s="201" t="s">
        <v>249</v>
      </c>
      <c r="C91" s="197">
        <v>2</v>
      </c>
      <c r="D91" s="198"/>
      <c r="E91" s="198"/>
      <c r="F91" s="198"/>
      <c r="G91" s="226">
        <f>SUM(G92:G94)/3</f>
        <v>0</v>
      </c>
      <c r="H91" s="198"/>
      <c r="I91" s="198"/>
      <c r="J91" s="198"/>
      <c r="K91" s="198"/>
      <c r="L91" s="198"/>
      <c r="M91" s="198"/>
      <c r="N91" s="208"/>
      <c r="O91" s="185"/>
      <c r="P91" s="186"/>
      <c r="Q91" s="185"/>
      <c r="R91" s="187"/>
    </row>
    <row r="92" spans="1:18" ht="56.25" outlineLevel="1" x14ac:dyDescent="0.3">
      <c r="A92" s="52" t="s">
        <v>250</v>
      </c>
      <c r="B92" s="56" t="s">
        <v>251</v>
      </c>
      <c r="C92" s="98"/>
      <c r="D92" s="57"/>
      <c r="E92" s="57"/>
      <c r="F92" s="58"/>
      <c r="G92" s="97">
        <f>'Regles détaillées'!F331</f>
        <v>0</v>
      </c>
      <c r="H92" s="59"/>
      <c r="I92" s="58"/>
      <c r="J92" s="58"/>
      <c r="K92" s="57"/>
      <c r="L92" s="57"/>
      <c r="M92" s="57"/>
      <c r="N92" s="173"/>
      <c r="O92" s="273"/>
      <c r="P92" s="273" t="s">
        <v>252</v>
      </c>
      <c r="Q92" s="273"/>
      <c r="R92" s="274"/>
    </row>
    <row r="93" spans="1:18" ht="37.5" outlineLevel="1" x14ac:dyDescent="0.3">
      <c r="A93" s="52" t="s">
        <v>253</v>
      </c>
      <c r="B93" s="56" t="s">
        <v>254</v>
      </c>
      <c r="C93" s="98"/>
      <c r="D93" s="57"/>
      <c r="E93" s="57"/>
      <c r="F93" s="58"/>
      <c r="G93" s="97">
        <f>'Regles détaillées'!F336</f>
        <v>0</v>
      </c>
      <c r="H93" s="57"/>
      <c r="I93" s="57"/>
      <c r="J93" s="57"/>
      <c r="K93" s="57"/>
      <c r="L93" s="57"/>
      <c r="M93" s="57"/>
      <c r="N93" s="173"/>
      <c r="O93" s="273"/>
      <c r="P93" s="273" t="s">
        <v>255</v>
      </c>
      <c r="Q93" s="273"/>
      <c r="R93" s="274"/>
    </row>
    <row r="94" spans="1:18" ht="40.5" customHeight="1" outlineLevel="1" x14ac:dyDescent="0.3">
      <c r="A94" s="52" t="s">
        <v>256</v>
      </c>
      <c r="B94" s="56" t="s">
        <v>257</v>
      </c>
      <c r="C94" s="98"/>
      <c r="D94" s="57"/>
      <c r="E94" s="57"/>
      <c r="F94" s="58"/>
      <c r="G94" s="97">
        <f>'Regles détaillées'!F338</f>
        <v>0</v>
      </c>
      <c r="H94" s="57"/>
      <c r="I94" s="57"/>
      <c r="J94" s="57"/>
      <c r="K94" s="57"/>
      <c r="L94" s="57"/>
      <c r="M94" s="57"/>
      <c r="N94" s="173"/>
      <c r="O94" s="273" t="s">
        <v>258</v>
      </c>
      <c r="P94" s="273"/>
      <c r="Q94" s="273"/>
      <c r="R94" s="274"/>
    </row>
    <row r="95" spans="1:18" x14ac:dyDescent="0.3">
      <c r="A95" s="195" t="s">
        <v>259</v>
      </c>
      <c r="B95" s="201" t="s">
        <v>260</v>
      </c>
      <c r="C95" s="197">
        <v>2</v>
      </c>
      <c r="D95" s="198"/>
      <c r="E95" s="198"/>
      <c r="F95" s="207"/>
      <c r="G95" s="226">
        <f>SUM(G96:G97)/2</f>
        <v>0</v>
      </c>
      <c r="H95" s="198"/>
      <c r="I95" s="198"/>
      <c r="J95" s="198"/>
      <c r="K95" s="198"/>
      <c r="L95" s="198"/>
      <c r="M95" s="198"/>
      <c r="N95" s="208"/>
      <c r="O95" s="185"/>
      <c r="P95" s="186"/>
      <c r="Q95" s="185"/>
      <c r="R95" s="187"/>
    </row>
    <row r="96" spans="1:18" ht="56.25" outlineLevel="1" x14ac:dyDescent="0.3">
      <c r="A96" s="52" t="s">
        <v>261</v>
      </c>
      <c r="B96" s="56" t="s">
        <v>262</v>
      </c>
      <c r="C96" s="98"/>
      <c r="D96" s="57"/>
      <c r="E96" s="57"/>
      <c r="F96" s="58"/>
      <c r="G96" s="97">
        <f>'Regles détaillées'!F341</f>
        <v>0</v>
      </c>
      <c r="H96" s="59"/>
      <c r="I96" s="58"/>
      <c r="J96" s="58"/>
      <c r="K96" s="58"/>
      <c r="L96" s="57"/>
      <c r="M96" s="57"/>
      <c r="N96" s="173"/>
      <c r="O96" s="273" t="s">
        <v>263</v>
      </c>
      <c r="P96" s="273"/>
      <c r="Q96" s="273"/>
      <c r="R96" s="274"/>
    </row>
    <row r="97" spans="1:18" ht="56.25" customHeight="1" outlineLevel="1" x14ac:dyDescent="0.3">
      <c r="A97" s="52" t="s">
        <v>264</v>
      </c>
      <c r="B97" s="56" t="s">
        <v>265</v>
      </c>
      <c r="C97" s="98"/>
      <c r="D97" s="57"/>
      <c r="E97" s="57"/>
      <c r="F97" s="58"/>
      <c r="G97" s="97">
        <f>'Regles détaillées'!F344</f>
        <v>0</v>
      </c>
      <c r="H97" s="57"/>
      <c r="I97" s="57"/>
      <c r="J97" s="57"/>
      <c r="K97" s="57"/>
      <c r="L97" s="57"/>
      <c r="M97" s="57"/>
      <c r="N97" s="173"/>
      <c r="O97" s="273"/>
      <c r="P97" s="273" t="s">
        <v>266</v>
      </c>
      <c r="Q97" s="273"/>
      <c r="R97" s="274"/>
    </row>
    <row r="98" spans="1:18" x14ac:dyDescent="0.3">
      <c r="A98" s="225" t="s">
        <v>267</v>
      </c>
      <c r="B98" s="201" t="s">
        <v>268</v>
      </c>
      <c r="C98" s="197">
        <v>2</v>
      </c>
      <c r="D98" s="198"/>
      <c r="E98" s="198"/>
      <c r="F98" s="207"/>
      <c r="G98" s="226">
        <f>G99</f>
        <v>0</v>
      </c>
      <c r="H98" s="198"/>
      <c r="I98" s="198"/>
      <c r="J98" s="198"/>
      <c r="K98" s="198"/>
      <c r="L98" s="198"/>
      <c r="M98" s="198"/>
      <c r="N98" s="208"/>
      <c r="O98" s="185"/>
      <c r="P98" s="186"/>
      <c r="Q98" s="185"/>
      <c r="R98" s="187"/>
    </row>
    <row r="99" spans="1:18" ht="75" outlineLevel="1" x14ac:dyDescent="0.3">
      <c r="A99" s="52" t="s">
        <v>269</v>
      </c>
      <c r="B99" s="56" t="s">
        <v>270</v>
      </c>
      <c r="C99" s="98"/>
      <c r="D99" s="57"/>
      <c r="E99" s="57"/>
      <c r="F99" s="58"/>
      <c r="G99" s="97">
        <f>'Regles détaillées'!F352</f>
        <v>0</v>
      </c>
      <c r="H99" s="59"/>
      <c r="I99" s="58"/>
      <c r="J99" s="58"/>
      <c r="K99" s="58"/>
      <c r="L99" s="57"/>
      <c r="M99" s="57"/>
      <c r="N99" s="173"/>
      <c r="O99" s="273" t="s">
        <v>271</v>
      </c>
      <c r="P99" s="273"/>
      <c r="Q99" s="273"/>
      <c r="R99" s="274"/>
    </row>
    <row r="100" spans="1:18" x14ac:dyDescent="0.3">
      <c r="A100" s="195" t="s">
        <v>272</v>
      </c>
      <c r="B100" s="201" t="s">
        <v>273</v>
      </c>
      <c r="C100" s="197">
        <v>2</v>
      </c>
      <c r="D100" s="198"/>
      <c r="E100" s="198"/>
      <c r="F100" s="207"/>
      <c r="G100" s="226">
        <f>SUM(G101:G103)/3</f>
        <v>0</v>
      </c>
      <c r="H100" s="198"/>
      <c r="I100" s="198"/>
      <c r="J100" s="198"/>
      <c r="K100" s="198"/>
      <c r="L100" s="198"/>
      <c r="M100" s="198"/>
      <c r="N100" s="208"/>
      <c r="O100" s="185"/>
      <c r="P100" s="186"/>
      <c r="Q100" s="185"/>
      <c r="R100" s="187"/>
    </row>
    <row r="101" spans="1:18" ht="30" outlineLevel="1" x14ac:dyDescent="0.3">
      <c r="A101" s="52" t="s">
        <v>274</v>
      </c>
      <c r="B101" s="56" t="s">
        <v>275</v>
      </c>
      <c r="C101" s="98"/>
      <c r="D101" s="57"/>
      <c r="E101" s="57"/>
      <c r="F101" s="58"/>
      <c r="G101" s="97">
        <f>'Regles détaillées'!F363</f>
        <v>0</v>
      </c>
      <c r="H101" s="57"/>
      <c r="I101" s="57"/>
      <c r="J101" s="57"/>
      <c r="K101" s="57"/>
      <c r="L101" s="57"/>
      <c r="M101" s="57"/>
      <c r="N101" s="173"/>
      <c r="O101" s="273"/>
      <c r="P101" s="273" t="s">
        <v>276</v>
      </c>
      <c r="Q101" s="273"/>
      <c r="R101" s="274"/>
    </row>
    <row r="102" spans="1:18" ht="60" outlineLevel="1" x14ac:dyDescent="0.3">
      <c r="A102" s="52" t="s">
        <v>277</v>
      </c>
      <c r="B102" s="56" t="s">
        <v>278</v>
      </c>
      <c r="C102" s="98"/>
      <c r="D102" s="57"/>
      <c r="E102" s="57"/>
      <c r="F102" s="58"/>
      <c r="G102" s="97">
        <f>'Regles détaillées'!F372</f>
        <v>0</v>
      </c>
      <c r="H102" s="57"/>
      <c r="I102" s="57"/>
      <c r="J102" s="57"/>
      <c r="K102" s="57"/>
      <c r="L102" s="57"/>
      <c r="M102" s="57"/>
      <c r="N102" s="173"/>
      <c r="O102" s="273"/>
      <c r="P102" s="273" t="s">
        <v>279</v>
      </c>
      <c r="Q102" s="273"/>
      <c r="R102" s="274"/>
    </row>
    <row r="103" spans="1:18" ht="45" outlineLevel="1" x14ac:dyDescent="0.3">
      <c r="A103" s="52" t="s">
        <v>280</v>
      </c>
      <c r="B103" s="56" t="s">
        <v>281</v>
      </c>
      <c r="C103" s="98"/>
      <c r="D103" s="57"/>
      <c r="E103" s="57"/>
      <c r="F103" s="58"/>
      <c r="G103" s="97">
        <f>'Regles détaillées'!F375</f>
        <v>0</v>
      </c>
      <c r="H103" s="57"/>
      <c r="I103" s="57"/>
      <c r="J103" s="57"/>
      <c r="K103" s="57"/>
      <c r="L103" s="57"/>
      <c r="M103" s="57"/>
      <c r="N103" s="173"/>
      <c r="O103" s="273" t="s">
        <v>282</v>
      </c>
      <c r="P103" s="273"/>
      <c r="Q103" s="273"/>
      <c r="R103" s="274"/>
    </row>
    <row r="104" spans="1:18" ht="56.25" x14ac:dyDescent="0.3">
      <c r="A104" s="225" t="s">
        <v>283</v>
      </c>
      <c r="B104" s="201" t="s">
        <v>284</v>
      </c>
      <c r="C104" s="197">
        <v>2</v>
      </c>
      <c r="D104" s="198"/>
      <c r="E104" s="198"/>
      <c r="F104" s="207"/>
      <c r="G104" s="226">
        <f>SUM(G105:G107)/3</f>
        <v>0</v>
      </c>
      <c r="H104" s="220"/>
      <c r="I104" s="207"/>
      <c r="J104" s="207"/>
      <c r="K104" s="207"/>
      <c r="L104" s="198"/>
      <c r="M104" s="198"/>
      <c r="N104" s="208"/>
      <c r="O104" s="185"/>
      <c r="P104" s="186"/>
      <c r="Q104" s="185"/>
      <c r="R104" s="187"/>
    </row>
    <row r="105" spans="1:18" ht="51" customHeight="1" outlineLevel="1" x14ac:dyDescent="0.3">
      <c r="A105" s="52" t="s">
        <v>285</v>
      </c>
      <c r="B105" s="56" t="s">
        <v>286</v>
      </c>
      <c r="C105" s="251"/>
      <c r="D105" s="57"/>
      <c r="E105" s="57"/>
      <c r="F105" s="58"/>
      <c r="G105" s="97">
        <f>'Regles détaillées'!F380</f>
        <v>0</v>
      </c>
      <c r="H105" s="59"/>
      <c r="I105" s="58"/>
      <c r="J105" s="58"/>
      <c r="K105" s="58"/>
      <c r="L105" s="57"/>
      <c r="M105" s="57"/>
      <c r="N105" s="173"/>
      <c r="O105" s="273" t="s">
        <v>287</v>
      </c>
      <c r="P105" s="273"/>
      <c r="Q105" s="273"/>
      <c r="R105" s="274"/>
    </row>
    <row r="106" spans="1:18" ht="45.75" customHeight="1" outlineLevel="1" x14ac:dyDescent="0.3">
      <c r="A106" s="52" t="s">
        <v>288</v>
      </c>
      <c r="B106" s="56" t="s">
        <v>289</v>
      </c>
      <c r="C106" s="251"/>
      <c r="D106" s="57"/>
      <c r="E106" s="57"/>
      <c r="F106" s="58"/>
      <c r="G106" s="97">
        <f>'Regles détaillées'!F388</f>
        <v>0</v>
      </c>
      <c r="H106" s="59"/>
      <c r="I106" s="58"/>
      <c r="J106" s="58"/>
      <c r="K106" s="57"/>
      <c r="L106" s="57"/>
      <c r="M106" s="57"/>
      <c r="N106" s="173"/>
      <c r="O106" s="273" t="s">
        <v>290</v>
      </c>
      <c r="P106" s="273"/>
      <c r="Q106" s="273"/>
      <c r="R106" s="274"/>
    </row>
    <row r="107" spans="1:18" ht="37.5" outlineLevel="1" x14ac:dyDescent="0.3">
      <c r="A107" s="52" t="s">
        <v>291</v>
      </c>
      <c r="B107" s="56" t="s">
        <v>292</v>
      </c>
      <c r="C107" s="251"/>
      <c r="D107" s="57"/>
      <c r="E107" s="57"/>
      <c r="F107" s="58"/>
      <c r="G107" s="97">
        <f>'Regles détaillées'!F392</f>
        <v>0</v>
      </c>
      <c r="H107" s="57"/>
      <c r="I107" s="57"/>
      <c r="J107" s="57"/>
      <c r="K107" s="57"/>
      <c r="L107" s="57"/>
      <c r="M107" s="57"/>
      <c r="N107" s="173"/>
      <c r="O107" s="273"/>
      <c r="P107" s="273"/>
      <c r="Q107" s="273"/>
      <c r="R107" s="274"/>
    </row>
    <row r="108" spans="1:18" s="1" customFormat="1" x14ac:dyDescent="0.3">
      <c r="A108" s="160"/>
      <c r="B108" s="157"/>
      <c r="C108" s="158"/>
      <c r="D108" s="159"/>
      <c r="E108" s="159"/>
      <c r="F108" s="10"/>
      <c r="G108" s="156"/>
      <c r="H108" s="159"/>
      <c r="I108" s="159"/>
      <c r="J108" s="159"/>
      <c r="K108" s="159"/>
      <c r="L108" s="159"/>
      <c r="M108" s="159"/>
      <c r="N108" s="159"/>
      <c r="O108" s="178"/>
      <c r="P108" s="161"/>
      <c r="Q108" s="178"/>
      <c r="R108" s="162"/>
    </row>
    <row r="109" spans="1:18" x14ac:dyDescent="0.3">
      <c r="A109" s="163"/>
      <c r="B109" s="164"/>
      <c r="C109" s="11"/>
      <c r="D109" s="11"/>
      <c r="E109" s="11"/>
      <c r="F109" s="11"/>
      <c r="G109" s="165"/>
      <c r="H109" s="11"/>
      <c r="I109" s="11"/>
      <c r="J109" s="11"/>
      <c r="K109" s="11"/>
      <c r="L109" s="11"/>
      <c r="M109" s="11"/>
      <c r="N109" s="11"/>
      <c r="O109" s="176"/>
      <c r="P109" s="145"/>
      <c r="Q109" s="176"/>
      <c r="R109" s="141"/>
    </row>
    <row r="110" spans="1:18" ht="42" x14ac:dyDescent="0.35">
      <c r="A110" s="138">
        <v>7</v>
      </c>
      <c r="B110" s="125" t="s">
        <v>293</v>
      </c>
      <c r="C110" s="139"/>
      <c r="D110" s="139"/>
      <c r="E110" s="139"/>
      <c r="F110" s="139"/>
      <c r="G110" s="134"/>
      <c r="H110" s="140"/>
      <c r="I110" s="140"/>
      <c r="J110" s="140"/>
      <c r="K110" s="140"/>
      <c r="L110" s="140"/>
      <c r="M110" s="140"/>
      <c r="N110" s="140"/>
      <c r="O110" s="175"/>
      <c r="P110" s="143"/>
      <c r="Q110" s="175"/>
      <c r="R110" s="144"/>
    </row>
    <row r="111" spans="1:18" ht="37.5" x14ac:dyDescent="0.3">
      <c r="A111" s="218" t="s">
        <v>294</v>
      </c>
      <c r="B111" s="201" t="s">
        <v>295</v>
      </c>
      <c r="C111" s="197">
        <v>1</v>
      </c>
      <c r="D111" s="198"/>
      <c r="E111" s="198"/>
      <c r="F111" s="198"/>
      <c r="G111" s="226">
        <f>SUM(G112:G114)/3</f>
        <v>0</v>
      </c>
      <c r="H111" s="198"/>
      <c r="I111" s="198"/>
      <c r="J111" s="198"/>
      <c r="K111" s="198"/>
      <c r="L111" s="198"/>
      <c r="M111" s="198"/>
      <c r="N111" s="208"/>
      <c r="O111" s="185"/>
      <c r="P111" s="186"/>
      <c r="Q111" s="185"/>
      <c r="R111" s="187"/>
    </row>
    <row r="112" spans="1:18" ht="56.25" outlineLevel="1" x14ac:dyDescent="0.3">
      <c r="A112" s="267" t="s">
        <v>296</v>
      </c>
      <c r="B112" s="56" t="s">
        <v>297</v>
      </c>
      <c r="C112" s="251"/>
      <c r="D112" s="57"/>
      <c r="E112" s="57"/>
      <c r="F112" s="58"/>
      <c r="G112" s="97">
        <f>'Regles détaillées'!F404</f>
        <v>0</v>
      </c>
      <c r="H112" s="59"/>
      <c r="I112" s="58"/>
      <c r="J112" s="57"/>
      <c r="K112" s="57"/>
      <c r="L112" s="57"/>
      <c r="M112" s="57"/>
      <c r="N112" s="173"/>
      <c r="O112" s="273" t="s">
        <v>298</v>
      </c>
      <c r="P112" s="273" t="s">
        <v>299</v>
      </c>
      <c r="Q112" s="273"/>
      <c r="R112" s="274"/>
    </row>
    <row r="113" spans="1:18" ht="84" customHeight="1" outlineLevel="1" x14ac:dyDescent="0.3">
      <c r="A113" s="268" t="s">
        <v>300</v>
      </c>
      <c r="B113" s="56" t="s">
        <v>301</v>
      </c>
      <c r="C113" s="251"/>
      <c r="D113" s="57"/>
      <c r="E113" s="57"/>
      <c r="F113" s="57"/>
      <c r="G113" s="97">
        <f>'Regles détaillées'!F409</f>
        <v>0</v>
      </c>
      <c r="H113" s="57"/>
      <c r="I113" s="57"/>
      <c r="J113" s="57"/>
      <c r="K113" s="57"/>
      <c r="L113" s="57"/>
      <c r="M113" s="57"/>
      <c r="N113" s="173"/>
      <c r="O113" s="273" t="s">
        <v>302</v>
      </c>
      <c r="P113" s="273" t="s">
        <v>303</v>
      </c>
      <c r="Q113" s="273"/>
      <c r="R113" s="274"/>
    </row>
    <row r="114" spans="1:18" ht="50.25" customHeight="1" outlineLevel="1" x14ac:dyDescent="0.3">
      <c r="A114" s="268" t="s">
        <v>304</v>
      </c>
      <c r="B114" s="56" t="s">
        <v>305</v>
      </c>
      <c r="C114" s="251"/>
      <c r="D114" s="57"/>
      <c r="E114" s="57"/>
      <c r="F114" s="57"/>
      <c r="G114" s="97">
        <f>'Regles détaillées'!F413</f>
        <v>0</v>
      </c>
      <c r="H114" s="57"/>
      <c r="I114" s="57"/>
      <c r="J114" s="57"/>
      <c r="K114" s="57"/>
      <c r="L114" s="57"/>
      <c r="M114" s="57"/>
      <c r="N114" s="173"/>
      <c r="O114" s="273" t="s">
        <v>306</v>
      </c>
      <c r="P114" s="273"/>
      <c r="Q114" s="273"/>
      <c r="R114" s="274"/>
    </row>
    <row r="115" spans="1:18" x14ac:dyDescent="0.3">
      <c r="A115" s="218" t="s">
        <v>307</v>
      </c>
      <c r="B115" s="201" t="s">
        <v>308</v>
      </c>
      <c r="C115" s="197">
        <v>1</v>
      </c>
      <c r="D115" s="198"/>
      <c r="E115" s="198"/>
      <c r="F115" s="198"/>
      <c r="G115" s="226">
        <f>SUM(G116:G117)/2</f>
        <v>0</v>
      </c>
      <c r="H115" s="198"/>
      <c r="I115" s="198"/>
      <c r="J115" s="198"/>
      <c r="K115" s="198"/>
      <c r="L115" s="198"/>
      <c r="M115" s="198"/>
      <c r="N115" s="208"/>
      <c r="O115" s="185"/>
      <c r="P115" s="186"/>
      <c r="Q115" s="185"/>
      <c r="R115" s="187"/>
    </row>
    <row r="116" spans="1:18" ht="49.5" customHeight="1" outlineLevel="1" x14ac:dyDescent="0.3">
      <c r="A116" s="267" t="s">
        <v>309</v>
      </c>
      <c r="B116" s="56" t="s">
        <v>310</v>
      </c>
      <c r="C116" s="251"/>
      <c r="D116" s="57"/>
      <c r="E116" s="57"/>
      <c r="F116" s="58"/>
      <c r="G116" s="97">
        <f>'Regles détaillées'!F417</f>
        <v>0</v>
      </c>
      <c r="H116" s="57"/>
      <c r="I116" s="57"/>
      <c r="J116" s="57"/>
      <c r="K116" s="57"/>
      <c r="L116" s="57"/>
      <c r="M116" s="57"/>
      <c r="N116" s="173"/>
      <c r="O116" s="273" t="s">
        <v>311</v>
      </c>
      <c r="P116" s="273" t="s">
        <v>312</v>
      </c>
      <c r="Q116" s="273"/>
      <c r="R116" s="274"/>
    </row>
    <row r="117" spans="1:18" ht="45" outlineLevel="1" x14ac:dyDescent="0.3">
      <c r="A117" s="268" t="s">
        <v>313</v>
      </c>
      <c r="B117" s="56" t="s">
        <v>314</v>
      </c>
      <c r="C117" s="251"/>
      <c r="D117" s="57"/>
      <c r="E117" s="57"/>
      <c r="F117" s="57"/>
      <c r="G117" s="97">
        <f>'Regles détaillées'!F428</f>
        <v>0</v>
      </c>
      <c r="H117" s="57"/>
      <c r="I117" s="57"/>
      <c r="J117" s="57"/>
      <c r="K117" s="57"/>
      <c r="L117" s="57"/>
      <c r="M117" s="57"/>
      <c r="N117" s="173"/>
      <c r="O117" s="273"/>
      <c r="P117" s="273" t="s">
        <v>315</v>
      </c>
      <c r="Q117" s="273"/>
      <c r="R117" s="274"/>
    </row>
    <row r="118" spans="1:18" x14ac:dyDescent="0.3">
      <c r="A118" s="218" t="s">
        <v>316</v>
      </c>
      <c r="B118" s="201" t="s">
        <v>317</v>
      </c>
      <c r="C118" s="219"/>
      <c r="D118" s="198"/>
      <c r="E118" s="198"/>
      <c r="F118" s="198"/>
      <c r="G118" s="226">
        <f>SUM(G119:G121)/3</f>
        <v>0</v>
      </c>
      <c r="H118" s="198"/>
      <c r="I118" s="198"/>
      <c r="J118" s="198"/>
      <c r="K118" s="198"/>
      <c r="L118" s="198"/>
      <c r="M118" s="198"/>
      <c r="N118" s="208"/>
      <c r="O118" s="185"/>
      <c r="P118" s="186"/>
      <c r="Q118" s="185"/>
      <c r="R118" s="187"/>
    </row>
    <row r="119" spans="1:18" ht="45" outlineLevel="1" x14ac:dyDescent="0.3">
      <c r="A119" s="268" t="s">
        <v>318</v>
      </c>
      <c r="B119" s="56" t="s">
        <v>319</v>
      </c>
      <c r="C119" s="251"/>
      <c r="D119" s="57"/>
      <c r="E119" s="57"/>
      <c r="F119" s="57"/>
      <c r="G119" s="97">
        <f>'Regles détaillées'!F434</f>
        <v>0</v>
      </c>
      <c r="H119" s="57"/>
      <c r="I119" s="57"/>
      <c r="J119" s="57"/>
      <c r="K119" s="57"/>
      <c r="L119" s="57"/>
      <c r="M119" s="57"/>
      <c r="N119" s="173"/>
      <c r="O119" s="273" t="s">
        <v>320</v>
      </c>
      <c r="P119" s="273"/>
      <c r="Q119" s="273"/>
      <c r="R119" s="274"/>
    </row>
    <row r="120" spans="1:18" ht="45" customHeight="1" outlineLevel="1" x14ac:dyDescent="0.3">
      <c r="A120" s="268" t="s">
        <v>321</v>
      </c>
      <c r="B120" s="56" t="s">
        <v>322</v>
      </c>
      <c r="C120" s="251"/>
      <c r="D120" s="57"/>
      <c r="E120" s="57"/>
      <c r="F120" s="57"/>
      <c r="G120" s="97">
        <f>'Regles détaillées'!F439</f>
        <v>0</v>
      </c>
      <c r="H120" s="57"/>
      <c r="I120" s="57"/>
      <c r="J120" s="57"/>
      <c r="K120" s="57"/>
      <c r="L120" s="57"/>
      <c r="M120" s="57"/>
      <c r="N120" s="173"/>
      <c r="O120" s="273"/>
      <c r="P120" s="273" t="s">
        <v>323</v>
      </c>
      <c r="Q120" s="273" t="s">
        <v>324</v>
      </c>
      <c r="R120" s="274"/>
    </row>
    <row r="121" spans="1:18" ht="50.25" customHeight="1" outlineLevel="1" x14ac:dyDescent="0.3">
      <c r="A121" s="268" t="s">
        <v>325</v>
      </c>
      <c r="B121" s="56" t="s">
        <v>326</v>
      </c>
      <c r="C121" s="251"/>
      <c r="D121" s="57"/>
      <c r="E121" s="57"/>
      <c r="F121" s="57"/>
      <c r="G121" s="97">
        <f>'Regles détaillées'!F442</f>
        <v>0</v>
      </c>
      <c r="H121" s="57"/>
      <c r="I121" s="57"/>
      <c r="J121" s="57"/>
      <c r="K121" s="57"/>
      <c r="L121" s="57"/>
      <c r="M121" s="57"/>
      <c r="N121" s="173"/>
      <c r="O121" s="273" t="s">
        <v>327</v>
      </c>
      <c r="P121" s="273" t="s">
        <v>328</v>
      </c>
      <c r="Q121" s="273"/>
      <c r="R121" s="274"/>
    </row>
    <row r="122" spans="1:18" x14ac:dyDescent="0.3">
      <c r="A122" s="184" t="s">
        <v>329</v>
      </c>
      <c r="B122" s="201" t="s">
        <v>330</v>
      </c>
      <c r="C122" s="197">
        <v>1</v>
      </c>
      <c r="D122" s="198"/>
      <c r="E122" s="198"/>
      <c r="F122" s="198"/>
      <c r="G122" s="226">
        <f>SUM(G123:G128)/6</f>
        <v>0</v>
      </c>
      <c r="H122" s="198"/>
      <c r="I122" s="198"/>
      <c r="J122" s="198"/>
      <c r="K122" s="198"/>
      <c r="L122" s="198"/>
      <c r="M122" s="198"/>
      <c r="N122" s="208"/>
      <c r="O122" s="185"/>
      <c r="P122" s="186"/>
      <c r="Q122" s="185"/>
      <c r="R122" s="187"/>
    </row>
    <row r="123" spans="1:18" ht="45" outlineLevel="1" x14ac:dyDescent="0.3">
      <c r="A123" s="269" t="s">
        <v>331</v>
      </c>
      <c r="B123" s="56" t="s">
        <v>332</v>
      </c>
      <c r="C123" s="251"/>
      <c r="D123" s="57"/>
      <c r="E123" s="57"/>
      <c r="F123" s="57"/>
      <c r="G123" s="97">
        <f>'Regles détaillées'!F452</f>
        <v>0</v>
      </c>
      <c r="H123" s="57"/>
      <c r="I123" s="57"/>
      <c r="J123" s="57"/>
      <c r="K123" s="57"/>
      <c r="L123" s="57"/>
      <c r="M123" s="57"/>
      <c r="N123" s="173"/>
      <c r="O123" s="273" t="s">
        <v>333</v>
      </c>
      <c r="P123" s="273"/>
      <c r="Q123" s="273"/>
      <c r="R123" s="274"/>
    </row>
    <row r="124" spans="1:18" ht="45" outlineLevel="1" x14ac:dyDescent="0.3">
      <c r="A124" s="269" t="s">
        <v>334</v>
      </c>
      <c r="B124" s="56" t="s">
        <v>335</v>
      </c>
      <c r="C124" s="251"/>
      <c r="D124" s="57"/>
      <c r="E124" s="57"/>
      <c r="F124" s="57"/>
      <c r="G124" s="97">
        <f>'Regles détaillées'!F459</f>
        <v>0</v>
      </c>
      <c r="H124" s="57"/>
      <c r="I124" s="57"/>
      <c r="J124" s="57"/>
      <c r="K124" s="57"/>
      <c r="L124" s="57"/>
      <c r="M124" s="57"/>
      <c r="N124" s="173"/>
      <c r="O124" s="273" t="s">
        <v>336</v>
      </c>
      <c r="P124" s="273" t="s">
        <v>337</v>
      </c>
      <c r="Q124" s="273"/>
      <c r="R124" s="274"/>
    </row>
    <row r="125" spans="1:18" ht="45" outlineLevel="1" x14ac:dyDescent="0.3">
      <c r="A125" s="269" t="s">
        <v>338</v>
      </c>
      <c r="B125" s="56" t="s">
        <v>339</v>
      </c>
      <c r="C125" s="251"/>
      <c r="D125" s="57"/>
      <c r="E125" s="57"/>
      <c r="F125" s="57"/>
      <c r="G125" s="97">
        <f>'Regles détaillées'!F463</f>
        <v>0</v>
      </c>
      <c r="H125" s="57"/>
      <c r="I125" s="57"/>
      <c r="J125" s="57"/>
      <c r="K125" s="57"/>
      <c r="L125" s="57"/>
      <c r="M125" s="57"/>
      <c r="N125" s="173"/>
      <c r="O125" s="273" t="s">
        <v>340</v>
      </c>
      <c r="P125" s="273"/>
      <c r="Q125" s="273"/>
      <c r="R125" s="274"/>
    </row>
    <row r="126" spans="1:18" ht="79.5" customHeight="1" outlineLevel="1" x14ac:dyDescent="0.3">
      <c r="A126" s="269" t="s">
        <v>341</v>
      </c>
      <c r="B126" s="56" t="s">
        <v>342</v>
      </c>
      <c r="C126" s="251"/>
      <c r="D126" s="57"/>
      <c r="E126" s="57"/>
      <c r="F126" s="57"/>
      <c r="G126" s="97">
        <f>'Regles détaillées'!F471</f>
        <v>0</v>
      </c>
      <c r="H126" s="57"/>
      <c r="I126" s="57"/>
      <c r="J126" s="57"/>
      <c r="K126" s="57"/>
      <c r="L126" s="57"/>
      <c r="M126" s="57"/>
      <c r="N126" s="173"/>
      <c r="O126" s="273" t="s">
        <v>343</v>
      </c>
      <c r="P126" s="273" t="s">
        <v>344</v>
      </c>
      <c r="Q126" s="273"/>
      <c r="R126" s="274"/>
    </row>
    <row r="127" spans="1:18" ht="63" outlineLevel="1" x14ac:dyDescent="0.3">
      <c r="A127" s="269" t="s">
        <v>345</v>
      </c>
      <c r="B127" s="56" t="s">
        <v>346</v>
      </c>
      <c r="C127" s="251"/>
      <c r="D127" s="57"/>
      <c r="E127" s="57"/>
      <c r="F127" s="57"/>
      <c r="G127" s="97">
        <f>'Regles détaillées'!F476</f>
        <v>0</v>
      </c>
      <c r="H127" s="57"/>
      <c r="I127" s="57"/>
      <c r="J127" s="57"/>
      <c r="K127" s="57"/>
      <c r="L127" s="57"/>
      <c r="M127" s="57"/>
      <c r="N127" s="173"/>
      <c r="O127" s="282" t="s">
        <v>347</v>
      </c>
      <c r="P127" s="273" t="s">
        <v>348</v>
      </c>
      <c r="Q127" s="273" t="s">
        <v>349</v>
      </c>
      <c r="R127" s="274"/>
    </row>
    <row r="128" spans="1:18" ht="37.5" outlineLevel="1" x14ac:dyDescent="0.3">
      <c r="A128" s="269" t="s">
        <v>350</v>
      </c>
      <c r="B128" s="56" t="s">
        <v>351</v>
      </c>
      <c r="C128" s="251"/>
      <c r="D128" s="57"/>
      <c r="E128" s="57"/>
      <c r="F128" s="57"/>
      <c r="G128" s="97">
        <f>'Regles détaillées'!F479</f>
        <v>0</v>
      </c>
      <c r="H128" s="57"/>
      <c r="I128" s="57"/>
      <c r="J128" s="57"/>
      <c r="K128" s="57"/>
      <c r="L128" s="57"/>
      <c r="M128" s="57"/>
      <c r="N128" s="173"/>
      <c r="O128" s="273" t="s">
        <v>352</v>
      </c>
      <c r="P128" s="273"/>
      <c r="Q128" s="273"/>
      <c r="R128" s="274"/>
    </row>
    <row r="129" spans="1:18" x14ac:dyDescent="0.3">
      <c r="A129" s="270" t="s">
        <v>353</v>
      </c>
      <c r="B129" s="201" t="s">
        <v>354</v>
      </c>
      <c r="C129" s="219"/>
      <c r="D129" s="198"/>
      <c r="E129" s="198"/>
      <c r="F129" s="198"/>
      <c r="G129" s="226">
        <f>SUM(G130:G132)/3</f>
        <v>0</v>
      </c>
      <c r="H129" s="198"/>
      <c r="I129" s="198"/>
      <c r="J129" s="198"/>
      <c r="K129" s="198"/>
      <c r="L129" s="198"/>
      <c r="M129" s="198"/>
      <c r="N129" s="208"/>
      <c r="O129" s="185"/>
      <c r="P129" s="186"/>
      <c r="Q129" s="185"/>
      <c r="R129" s="187"/>
    </row>
    <row r="130" spans="1:18" ht="60" outlineLevel="1" x14ac:dyDescent="0.3">
      <c r="A130" s="269" t="s">
        <v>355</v>
      </c>
      <c r="B130" s="56" t="s">
        <v>356</v>
      </c>
      <c r="C130" s="251"/>
      <c r="D130" s="57"/>
      <c r="E130" s="57"/>
      <c r="F130" s="57"/>
      <c r="G130" s="97">
        <f>'Regles détaillées'!F483</f>
        <v>0</v>
      </c>
      <c r="H130" s="57"/>
      <c r="I130" s="57"/>
      <c r="J130" s="57"/>
      <c r="K130" s="57"/>
      <c r="L130" s="57"/>
      <c r="M130" s="57"/>
      <c r="N130" s="173"/>
      <c r="O130" s="273" t="s">
        <v>357</v>
      </c>
      <c r="P130" s="273"/>
      <c r="Q130" s="273"/>
      <c r="R130" s="274"/>
    </row>
    <row r="131" spans="1:18" outlineLevel="1" x14ac:dyDescent="0.3">
      <c r="A131" s="269" t="s">
        <v>358</v>
      </c>
      <c r="B131" s="56" t="s">
        <v>359</v>
      </c>
      <c r="C131" s="251"/>
      <c r="D131" s="57"/>
      <c r="E131" s="57"/>
      <c r="F131" s="57"/>
      <c r="G131" s="97">
        <f>'Regles détaillées'!F486</f>
        <v>0</v>
      </c>
      <c r="H131" s="57"/>
      <c r="I131" s="57"/>
      <c r="J131" s="57"/>
      <c r="K131" s="57"/>
      <c r="L131" s="57"/>
      <c r="M131" s="57"/>
      <c r="N131" s="173"/>
      <c r="O131" s="273"/>
      <c r="P131" s="273" t="s">
        <v>360</v>
      </c>
      <c r="Q131" s="273"/>
      <c r="R131" s="274"/>
    </row>
    <row r="132" spans="1:18" ht="30" outlineLevel="1" x14ac:dyDescent="0.3">
      <c r="A132" s="269" t="s">
        <v>361</v>
      </c>
      <c r="B132" s="56" t="s">
        <v>362</v>
      </c>
      <c r="C132" s="251"/>
      <c r="D132" s="57"/>
      <c r="E132" s="57"/>
      <c r="F132" s="57"/>
      <c r="G132" s="97">
        <f>'Regles détaillées'!F488</f>
        <v>0</v>
      </c>
      <c r="H132" s="57"/>
      <c r="I132" s="57"/>
      <c r="J132" s="57"/>
      <c r="K132" s="57"/>
      <c r="L132" s="57"/>
      <c r="M132" s="57"/>
      <c r="N132" s="173"/>
      <c r="O132" s="273"/>
      <c r="P132" s="273" t="s">
        <v>363</v>
      </c>
      <c r="Q132" s="273"/>
      <c r="R132" s="274"/>
    </row>
    <row r="133" spans="1:18" x14ac:dyDescent="0.3">
      <c r="A133" s="11"/>
      <c r="B133" s="12"/>
      <c r="C133" s="11"/>
      <c r="D133" s="11"/>
      <c r="E133" s="11"/>
      <c r="F133" s="11"/>
      <c r="H133" s="11"/>
      <c r="I133" s="11"/>
      <c r="J133" s="11"/>
      <c r="K133" s="11"/>
      <c r="L133" s="11"/>
      <c r="M133" s="11"/>
      <c r="N133" s="11"/>
    </row>
    <row r="134" spans="1:18" x14ac:dyDescent="0.3">
      <c r="A134" s="11"/>
      <c r="B134" s="12"/>
      <c r="C134" s="11"/>
      <c r="D134" s="11"/>
      <c r="E134" s="11"/>
      <c r="F134" s="11"/>
      <c r="H134" s="11"/>
      <c r="I134" s="11"/>
      <c r="J134" s="11"/>
      <c r="K134" s="11"/>
      <c r="L134" s="11"/>
      <c r="M134" s="11"/>
      <c r="N134" s="11"/>
    </row>
    <row r="135" spans="1:18" x14ac:dyDescent="0.3">
      <c r="A135" s="11"/>
      <c r="B135"/>
      <c r="C135" s="11"/>
      <c r="D135" s="11"/>
      <c r="E135" s="11"/>
      <c r="F135" s="11"/>
      <c r="H135" s="11"/>
      <c r="I135" s="11"/>
      <c r="J135" s="11"/>
      <c r="K135" s="11"/>
      <c r="L135" s="11"/>
      <c r="M135" s="11"/>
      <c r="N135" s="11"/>
    </row>
    <row r="136" spans="1:18" x14ac:dyDescent="0.25">
      <c r="B136"/>
    </row>
    <row r="137" spans="1:18" x14ac:dyDescent="0.25">
      <c r="B137"/>
    </row>
    <row r="138" spans="1:18" x14ac:dyDescent="0.25">
      <c r="B138"/>
    </row>
    <row r="139" spans="1:18" x14ac:dyDescent="0.25">
      <c r="B139"/>
    </row>
    <row r="140" spans="1:18" x14ac:dyDescent="0.25">
      <c r="B140"/>
    </row>
    <row r="141" spans="1:18" x14ac:dyDescent="0.25">
      <c r="B141"/>
    </row>
  </sheetData>
  <autoFilter ref="A17:N31" xr:uid="{5759D751-5C41-4C6F-B7B3-AD946E68C01F}">
    <filterColumn colId="7" showButton="0"/>
    <filterColumn colId="9" showButton="0"/>
    <filterColumn colId="10" showButton="0"/>
  </autoFilter>
  <dataConsolidate/>
  <mergeCells count="17">
    <mergeCell ref="G17:G18"/>
    <mergeCell ref="H17:I17"/>
    <mergeCell ref="J17:L17"/>
    <mergeCell ref="A1:B11"/>
    <mergeCell ref="G14:R15"/>
    <mergeCell ref="O17:O18"/>
    <mergeCell ref="P17:P18"/>
    <mergeCell ref="Q17:Q18"/>
    <mergeCell ref="R17:R18"/>
    <mergeCell ref="A14:B16"/>
    <mergeCell ref="C1:R8"/>
    <mergeCell ref="C9:R12"/>
    <mergeCell ref="C14:F16"/>
    <mergeCell ref="J16:N16"/>
    <mergeCell ref="N17:N18"/>
    <mergeCell ref="G16:I16"/>
    <mergeCell ref="C17:C18"/>
  </mergeCells>
  <conditionalFormatting sqref="G24 G20 G27 G30 G34 G37 G42 G49 G55 G58 G62 G66">
    <cfRule type="colorScale" priority="1">
      <colorScale>
        <cfvo type="percent" val="30"/>
        <cfvo type="percent" val="50"/>
        <cfvo type="percent" val="80"/>
        <color rgb="FFF8696B"/>
        <color rgb="FFFFEB84"/>
        <color rgb="FF63BE7B"/>
      </colorScale>
    </cfRule>
  </conditionalFormatting>
  <hyperlinks>
    <hyperlink ref="A22" location="'Regles PSSI'!A6" display="1.1.2" xr:uid="{359BC9E0-B106-4A4A-AC15-748A399C423B}"/>
    <hyperlink ref="A20" location="'Regles PSSI'!A4" display="1.1" xr:uid="{243C1C20-B1AA-468B-8BDA-72C6D88EDD62}"/>
    <hyperlink ref="A21" location="'Regles PSSI'!A5" display="1.1.1" xr:uid="{4F99718E-BE7F-4EF4-B18B-7DA789729FAC}"/>
    <hyperlink ref="A23" location="'Regles PSSI'!A7" display="1.1.3" xr:uid="{9159F9BF-A47F-4B24-B94A-A4AAE3AC5CC9}"/>
    <hyperlink ref="A25" location="'Regles PSSI'!A11" display="1.2.1" xr:uid="{C625E7EF-5032-4612-98ED-E8C467D6A55F}"/>
    <hyperlink ref="A26" location="'Regles PSSI'!A12" display="1.2.2" xr:uid="{A7FE0682-4D5F-40D2-B248-B16A9D015C3D}"/>
    <hyperlink ref="A27" location="'Regles PSSI'!A15" display="1.3" xr:uid="{E84C8F97-36D3-409A-9DFB-C146D6802868}"/>
    <hyperlink ref="A19" location="'Regles PSSI'!A4" display="'Regles PSSI'!A4" xr:uid="{3A5DAD99-FF83-4B7D-BFA6-9FE954978EE5}"/>
    <hyperlink ref="A24" location="'Regles PSSI'!A10" display="1.2" xr:uid="{575B77ED-128A-4FF3-B1E9-107FAEEE80EA}"/>
    <hyperlink ref="A28" location="'Regles PSSI'!A16" display="1.3.1" xr:uid="{9922C52B-DC44-450A-A345-C20A375B947B}"/>
    <hyperlink ref="A29" location="'Regles PSSI'!A17" display="1.3.2" xr:uid="{09FEA2E4-6663-4413-9408-D8B0BBD0D80A}"/>
    <hyperlink ref="A30" location="'Regles PSSI'!A19" display="1.4" xr:uid="{8113A5D8-1253-4AFF-8117-7E5873C2A826}"/>
    <hyperlink ref="A31" location="'Regles PSSI'!A20" display="1.4.1" xr:uid="{9D61E95F-A0FE-46D9-A0B7-E1356026CEDC}"/>
    <hyperlink ref="A33" location="'Regles PSSI'!A24" display="'Regles PSSI'!A24" xr:uid="{FBD5E08A-6210-4876-9A21-0EEF6C3169A5}"/>
    <hyperlink ref="A34" location="'Regles PSSI'!A25" display="2.1" xr:uid="{C1199AB6-67D4-482A-B89E-D1666F99ED23}"/>
    <hyperlink ref="A35" location="'Regles PSSI'!A26" display="2.1.1" xr:uid="{DF3CA0BE-80DC-481D-B04C-183631780079}"/>
    <hyperlink ref="A36" location="'Regles PSSI'!A27" display="2.1.2" xr:uid="{D28729AF-64DF-4A0C-9CA9-B0C14E454E75}"/>
    <hyperlink ref="A37" location="'Regles PSSI'!A29" display="2.2" xr:uid="{D9E14C76-DCF0-4207-ACEA-E2253CA27B69}"/>
    <hyperlink ref="A38" location="'Regles PSSI'!A30" display="2.2.1" xr:uid="{D4B97746-B644-4F7B-99D5-E52AD6C30022}"/>
    <hyperlink ref="A39" location="'Regles PSSI'!A32" display="2.2.2" xr:uid="{ABA7CFFB-4BA9-4DE6-B88D-FB2E99D28DAD}"/>
    <hyperlink ref="A41" location="'Regles PSSI'!A40" display="'Regles PSSI'!A40" xr:uid="{C2D47B17-220E-42FF-B946-C372D19550B1}"/>
    <hyperlink ref="A42" location="'Regles PSSI'!A41" display="3.1" xr:uid="{E2B5CE02-E0DE-4789-BCD5-2D0B4E892E90}"/>
    <hyperlink ref="A43" location="'Regles PSSI'!A42" display="3.1.1" xr:uid="{001A1667-D61F-4222-8C0C-679A714E5DD4}"/>
    <hyperlink ref="A44" location="'Regles PSSI'!A52" display="3.1.2" xr:uid="{79F42E07-18FC-4DDF-A8E8-8A5BAA0F8FEC}"/>
    <hyperlink ref="A45" location="'Regles PSSI'!A60" display="3.1.3" xr:uid="{5CB198D9-1A4E-4CB1-B931-2A41B4F31544}"/>
    <hyperlink ref="A46" location="'Regles PSSI'!A63" display="3.1.4" xr:uid="{034973FC-9BF6-4F81-9EA6-1ABB14C30C65}"/>
    <hyperlink ref="A50" location="'Regles PSSI'!A83" display="4.1.1" xr:uid="{80E9BD8C-8667-44A7-BE93-26C507CE8D48}"/>
    <hyperlink ref="A51" location="'Regles PSSI'!A91" display="4.1.2" xr:uid="{6FF25AE6-884C-4389-8211-82B482F6F6A7}"/>
    <hyperlink ref="A52" location="'Regles PSSI'!A96" display="4.1.3" xr:uid="{EDC9D8ED-1C91-40E4-B17E-52F6594FE6E9}"/>
    <hyperlink ref="A53" location="'Regles PSSI'!A99" display="4.1.4" xr:uid="{9AF2E30F-E4F0-4425-9A5E-B44664C7D244}"/>
    <hyperlink ref="A54" location="'Regles PSSI'!A106" display="4.1.5" xr:uid="{B1757E90-87BD-4218-BE16-E3CE3727FEA3}"/>
    <hyperlink ref="A56" location="'Regles PSSI'!A113" display="4.2.1" xr:uid="{CA32D419-D566-452C-BDA3-AB6A5E64F32D}"/>
    <hyperlink ref="A57" location="'Regles PSSI'!A180" display="4.2.2" xr:uid="{71354AD4-8A6D-400E-B9FB-D2996833EA1F}"/>
    <hyperlink ref="A59" location="'Regles PSSI'!A138" display="4.3.1" xr:uid="{12F2EED7-36BC-475A-A9B7-D6EC8758C33B}"/>
    <hyperlink ref="A60" location="'Regles PSSI'!A148" display="4.3.2" xr:uid="{60E9F688-1E4A-4953-814C-4E9367721CD0}"/>
    <hyperlink ref="A61" location="'Regles PSSI'!A155" display="4.3.3" xr:uid="{E35E0722-5D9E-4760-9265-93ACA2F954CC}"/>
    <hyperlink ref="A62" location="'Regles PSSI'!A162" display="4.4" xr:uid="{E5304EE6-5873-4946-8C5A-F26BDABD59E9}"/>
    <hyperlink ref="A63" location="'Regles PSSI'!A163" display="4.4.1" xr:uid="{BBCA63C2-F7B9-4290-87AB-48840AFB9DA9}"/>
    <hyperlink ref="A64" location="'Regles PSSI'!A180" display="4.4.2" xr:uid="{16B0D040-7837-49CC-8383-339BB11B69A8}"/>
    <hyperlink ref="A65" location="'Regles PSSI'!A187" display="4.4.3" xr:uid="{27CFAA48-48D3-46C1-88A0-B103B5FF31BE}"/>
    <hyperlink ref="A66" location="'Regles PSSI'!A196" display="4.5" xr:uid="{4AB1B49B-CF0B-42F0-8AB8-A739E839896F}"/>
    <hyperlink ref="A67" location="'Regles PSSI'!A197" display="4.5.1" xr:uid="{F59359D0-D8F0-4CE5-B27F-F82FFACA07D1}"/>
    <hyperlink ref="A68" location="'Regles PSSI'!A208" display="4.5.2" xr:uid="{75A71896-EBF2-4D69-BC27-356EB60C26C5}"/>
    <hyperlink ref="A69" location="'Regles PSSI'!A213" display="4.5.3" xr:uid="{302D2DB0-9683-47E1-9D37-6FB83B663DB2}"/>
    <hyperlink ref="A70" location="'Regles PSSI'!A235" display="4.5.4" xr:uid="{A2C82F88-6101-4653-AD02-076BCCFCBFEC}"/>
    <hyperlink ref="A71" location="'Regles PSSI'!A241" display="4.5.5" xr:uid="{0F264FC9-0668-4297-9F15-43C6568B9F98}"/>
    <hyperlink ref="A58" location="'Regles PSSI'!A137" display="4.3" xr:uid="{D52CDFD5-6B04-4C69-9CF8-DCD9E4ADF576}"/>
    <hyperlink ref="A72" location="'Regles PSSI'!A247" display="4.5.6" xr:uid="{AFB1C9FC-BCD7-4B19-9B76-9EDFAA8B0B7A}"/>
    <hyperlink ref="A75" location="'Regles PSSI'!A259" display="5.1" xr:uid="{2904A4F8-E0D3-4113-A08C-7BD9219DA257}"/>
    <hyperlink ref="A76" location="'Regles PSSI'!A260" display="5.1.1" xr:uid="{7EFE8420-89CE-4192-8EC7-F079173BCD3F}"/>
    <hyperlink ref="A80" location="'Regles PSSI'!A280" display="5.2.1" xr:uid="{5185FDEE-CA9C-481E-82C0-2FE402D90D31}"/>
    <hyperlink ref="A79" location="'Regles PSSI'!A279" display="5.2" xr:uid="{3EE41334-B58B-44C5-BC7E-886A8F522641}"/>
    <hyperlink ref="A81" location="'Regles PSSI'!A287" display="5.2.2" xr:uid="{3F84F580-A207-42BD-9BA2-50B1F46D3739}"/>
    <hyperlink ref="A82" location="'Regles PSSI'!A295" display="5.2.3" xr:uid="{BDF5AE82-86B1-4FAC-966A-F6E33FA10462}"/>
    <hyperlink ref="A83" location="'Regles PSSI'!A299" display="5.2.4" xr:uid="{8EBD20EB-CF6C-4EC6-9BE5-10337FC1EED6}"/>
    <hyperlink ref="A85" location="'Regles PSSI'!A308" display="5.3.1" xr:uid="{B64F61C8-B950-4B8F-B2A8-922A98876766}"/>
    <hyperlink ref="A88" location="'Regles PSSI'!A316" display="6.1" xr:uid="{8FFCB72D-6A5A-40EE-9BE9-C3F45282360B}"/>
    <hyperlink ref="A89" location="'Regles PSSI'!A317" display="6.1.1" xr:uid="{4083934F-F459-4B1D-8139-324C9A5FC783}"/>
    <hyperlink ref="A90" location="'Regles PSSI'!A323" display="6.1.2" xr:uid="{4D2ACEFC-966B-47DD-9A6A-4A7B0AC03AA9}"/>
    <hyperlink ref="A91" location="'Regles PSSI'!A328" display="6.2" xr:uid="{EDE0F157-772B-410F-9A44-8925FE37AC1B}"/>
    <hyperlink ref="A92" location="'Plan d''Action New'!A329" display="6.2.1" xr:uid="{7043D655-4F9C-4651-B3F9-D7734D6390EE}"/>
    <hyperlink ref="A93" location="'Regles PSSI'!A331" display="6.2.2" xr:uid="{E0324ED9-7EF0-4D77-8751-747AAA436A27}"/>
    <hyperlink ref="A94" location="'Plan d''Action New'!A336" display="6.2.3" xr:uid="{B5F9F217-1FE2-4743-AAC2-74B283415899}"/>
    <hyperlink ref="A95" location="'Regles PSSI'!A338" display="6.3" xr:uid="{DE23FD9E-3D5B-4BE6-807C-00D2728D166D}"/>
    <hyperlink ref="A96" location="'Regles PSSI'!A339" display="6.3.1" xr:uid="{A424343C-3E60-4070-AE86-1C0095859EA7}"/>
    <hyperlink ref="A97" location="'Regles PSSI'!A341" display="6.3.2" xr:uid="{E90DEB7D-84AD-447F-A849-C46B8E4BE73A}"/>
    <hyperlink ref="A98" location="'Regles PSSI'!A344" display="6.4" xr:uid="{E345205E-9FFA-4904-BE8C-E1C83E1AD546}"/>
    <hyperlink ref="A99" location="'Regles PSSI'!A345" display="6.4.1" xr:uid="{52D5C8CE-73AC-4312-8094-B40D8FC7514D}"/>
    <hyperlink ref="A100" location="'Regles PSSI'!A352" display="6.5" xr:uid="{350C846F-FEA9-46CD-B53A-AF6AFC48B0DC}"/>
    <hyperlink ref="A101" location="'Regles PSSI'!A353" display="6.5.1" xr:uid="{BC3DC731-738A-4665-AAC5-35E6F44CD848}"/>
    <hyperlink ref="A102" location="'Regles PSSI'!A363" display="6.5.2" xr:uid="{C839881B-569F-40B5-83E4-EF5B658BE32E}"/>
    <hyperlink ref="A103" location="'Regles PSSI'!A372" display="6.5.3" xr:uid="{021B7D4A-36D8-4D87-AA49-92261EC179FE}"/>
    <hyperlink ref="A105" location="'Regles PSSI'!A376" display="6.6.1" xr:uid="{30B91F11-FD6E-496F-AA64-D5A0322D3A33}"/>
    <hyperlink ref="A106" location="'Regles PSSI'!A380" display="6.6.2" xr:uid="{AB73BC4E-7548-455C-B0EC-D377AC80575F}"/>
    <hyperlink ref="A107" location="'Regles PSSI'!A388" display="6.6.3" xr:uid="{B7595CC6-383A-408B-9628-399DAD067403}"/>
    <hyperlink ref="A104" location="'Regles PSSI'!A375" display="6.6" xr:uid="{8A6D79DB-4216-4B05-B067-4C6D0D29B20B}"/>
    <hyperlink ref="A48" location="'Regles PSSI'!A81" display="'Regles PSSI'!A81" xr:uid="{748BCBDD-D942-4FDB-9970-5DA6F70ACDEC}"/>
    <hyperlink ref="A49" location="'Regles PSSI'!A82" display="4.1" xr:uid="{65FA487D-9650-45AA-B197-5F1B4139E5A2}"/>
    <hyperlink ref="A55" location="'Regles PSSI'!A112" display="4.2" xr:uid="{8B4AB4E9-33B7-4582-81D9-C4A2D1C9B3BB}"/>
    <hyperlink ref="A111" location="'Regles PSSI'!A393" display="7.1" xr:uid="{609206F9-C845-4618-B4A0-3606E0210FD8}"/>
    <hyperlink ref="A112" location="'Regles PSSI'!A395" display="7.1.1" xr:uid="{57898FD5-9198-448E-B1F5-99F2F7AED8F2}"/>
    <hyperlink ref="A113" location="'Regles PSSI'!A415" display="7.1.2" xr:uid="{555A9F8F-31AD-4EFB-B3C0-173A76602B72}"/>
    <hyperlink ref="A114" location="'Regles PSSI'!A410" display="7.1.3" xr:uid="{FBCDEF86-05AF-4053-A9D8-3C703124357C}"/>
    <hyperlink ref="A115" location="'Regles PSSI'!A413" display="7.2" xr:uid="{8DDF8215-6DA7-4141-AB9F-A501404C2DA4}"/>
    <hyperlink ref="A116" location="'Regles PSSI'!A415" display="7.2.1" xr:uid="{5B2A7DB8-C5C1-444E-AE6F-93F5F8C4434B}"/>
    <hyperlink ref="A117" location="'Regles PSSI'!A418" display="7.2.2" xr:uid="{BBE6E654-DAD5-4B09-A276-9B2D0011B50E}"/>
    <hyperlink ref="A118" location="'Regles PSSI'!A428" display="7.3" xr:uid="{5634E02A-B5D2-4F96-8037-0B2D1C388D8A}"/>
    <hyperlink ref="A119" location="'Regles PSSI'!A430" display="7.3.1" xr:uid="{10BF773A-5AAD-4AFD-A183-EBA0473F2AD3}"/>
    <hyperlink ref="A120" location="'Regles PSSI'!A435" display="7.3.2" xr:uid="{95A000B7-984A-4517-A648-FBFB7944345C}"/>
    <hyperlink ref="A121" location="'Regles PSSI'!A440" display="7.3.3" xr:uid="{29CAF2D9-9FFA-4CDD-BEFA-D2BBA0EF463F}"/>
    <hyperlink ref="A123" location="'Regles PSSI'!A444" display="7.4.1" xr:uid="{8E5CA5C7-D7B2-4456-9DE8-7D3AC845042E}"/>
    <hyperlink ref="A124" location="'Regles PSSI'!A453" display="7.4.2" xr:uid="{8E54EACC-1C57-4E3B-A316-C9946BC5D8F6}"/>
    <hyperlink ref="A125" location="'Plan d''Action New'!A459" display="7.4.3" xr:uid="{B21A8233-EAF8-4393-B257-3FFAB1EE0462}"/>
    <hyperlink ref="A126" location="'Regles PSSI'!A464" display="7.4.4" xr:uid="{8CE65B06-FEF9-4B9A-A8BF-EB952042F946}"/>
    <hyperlink ref="A127" location="'Plan d''Action New'!A471" display="7.4.5" xr:uid="{A9D0E269-5E73-4158-8A66-661B0EB67404}"/>
    <hyperlink ref="A128" location="'Regles PSSI'!A477" display="7.4.6" xr:uid="{67B414BF-88EB-4FB4-82DA-F9E897E9AF09}"/>
    <hyperlink ref="A130" location="'Regles PSSI'!A482" display="7.5.1" xr:uid="{CAE3D7C3-16EC-4ACB-9731-063EC477B36D}"/>
    <hyperlink ref="A131" location="'Regles PSSI'!A484" display="7.5.2" xr:uid="{6BFEB9FC-DC16-4F73-A092-6775598D58FF}"/>
    <hyperlink ref="A132" location="'Regles PSSI'!A487" display="7.5.3" xr:uid="{6EBDF85C-9D26-4BCA-A66E-E9A6A5EEF737}"/>
    <hyperlink ref="A129" location="'Regles PSSI'!A479" display="7.5" xr:uid="{EFC4ABC0-7CC2-4CD6-BA93-97785394DBCB}"/>
  </hyperlinks>
  <pageMargins left="0.7" right="0.7" top="0.75" bottom="0.75" header="0.3" footer="0.3"/>
  <pageSetup paperSize="9" scale="40" orientation="landscape" horizontalDpi="200" verticalDpi="2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C6979967E531245BBDA11B53BD9A97B" ma:contentTypeVersion="4" ma:contentTypeDescription="Create a new document." ma:contentTypeScope="" ma:versionID="ffc2ef7602aac32df3809819435aee54">
  <xsd:schema xmlns:xsd="http://www.w3.org/2001/XMLSchema" xmlns:xs="http://www.w3.org/2001/XMLSchema" xmlns:p="http://schemas.microsoft.com/office/2006/metadata/properties" xmlns:ns2="5b14fa1a-d7c4-4779-8340-45cacea4376e" targetNamespace="http://schemas.microsoft.com/office/2006/metadata/properties" ma:root="true" ma:fieldsID="7ca680ad3f703d71ac9a9186711bf957" ns2:_="">
    <xsd:import namespace="5b14fa1a-d7c4-4779-8340-45cacea4376e"/>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b14fa1a-d7c4-4779-8340-45cacea4376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C9F734E-81FD-492F-AA67-8B991619E6C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b14fa1a-d7c4-4779-8340-45cacea4376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7E7B6CE-334B-4065-9839-9192D2CA9751}">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71BB92D2-BE46-4981-9BE2-390AA421E60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3</vt:i4>
      </vt:variant>
    </vt:vector>
  </HeadingPairs>
  <TitlesOfParts>
    <vt:vector size="5" baseType="lpstr">
      <vt:lpstr>Regles détaillées</vt:lpstr>
      <vt:lpstr>Règles générales</vt:lpstr>
      <vt:lpstr>'Regles détaillées'!_ftn1</vt:lpstr>
      <vt:lpstr>'Regles détaillées'!_ftnref1</vt:lpstr>
      <vt:lpstr>'Regles détaillées'!_ftnref2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Falcinelli Pascal</dc:creator>
  <cp:keywords/>
  <dc:description/>
  <cp:lastModifiedBy>Julie Decottignies</cp:lastModifiedBy>
  <cp:revision/>
  <dcterms:created xsi:type="dcterms:W3CDTF">2022-05-12T13:21:11Z</dcterms:created>
  <dcterms:modified xsi:type="dcterms:W3CDTF">2024-10-08T12:06:16Z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0x010100AC6979967E531245BBDA11B53BD9A97B</vt:lpwstr>
  </property>
</Properties>
</file>